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natal\Desktop\"/>
    </mc:Choice>
  </mc:AlternateContent>
  <xr:revisionPtr revIDLastSave="0" documentId="13_ncr:1_{75AE6B55-DBA4-4D64-A680-1C108A4B82A8}" xr6:coauthVersionLast="47" xr6:coauthVersionMax="47" xr10:uidLastSave="{00000000-0000-0000-0000-000000000000}"/>
  <workbookProtection workbookAlgorithmName="SHA-512" workbookHashValue="Eplpw/cnaV0vZcEhNfvuJPKdlcDbbzSAiUZwDPpUJtDAHiECInITqiZIpgfWtMUZtm6uNAnpbqWj/k2PzH6kBA==" workbookSaltValue="oR88NSZIpN+uFcn5/jJ4Bg==" workbookSpinCount="100000" lockStructure="1"/>
  <bookViews>
    <workbookView xWindow="-108" yWindow="-108" windowWidth="23256" windowHeight="12576" tabRatio="643" xr2:uid="{00000000-000D-0000-FFFF-FFFF00000000}"/>
  </bookViews>
  <sheets>
    <sheet name="Full Menu Costing Tool" sheetId="17" r:id="rId1"/>
    <sheet name="Breakfast" sheetId="19" r:id="rId2"/>
    <sheet name="Lunch Main Dishes" sheetId="12" r:id="rId3"/>
    <sheet name="Lunch Sides" sheetId="15" r:id="rId4"/>
    <sheet name="Snacks" sheetId="20" r:id="rId5"/>
    <sheet name="Drinks all Meals" sheetId="16" r:id="rId6"/>
    <sheet name="Conversions" sheetId="2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19" l="1"/>
  <c r="D69" i="17"/>
  <c r="B9" i="19"/>
  <c r="J12" i="19"/>
  <c r="L22" i="16"/>
  <c r="J9" i="20"/>
  <c r="L8" i="20"/>
  <c r="J551" i="19"/>
  <c r="L551" i="19"/>
  <c r="L9" i="12"/>
  <c r="L11" i="12"/>
  <c r="L12" i="12"/>
  <c r="L8" i="12"/>
  <c r="L9" i="19"/>
  <c r="L10" i="19"/>
  <c r="L11" i="19"/>
  <c r="L12" i="19"/>
  <c r="L17" i="19" s="1"/>
  <c r="L13" i="19"/>
  <c r="L14" i="19"/>
  <c r="L15" i="19"/>
  <c r="L16" i="19"/>
  <c r="L8" i="19"/>
  <c r="L27" i="19"/>
  <c r="L28" i="19"/>
  <c r="L29" i="19"/>
  <c r="L30" i="19"/>
  <c r="L31" i="19"/>
  <c r="L32" i="19"/>
  <c r="L33" i="19"/>
  <c r="L34" i="19"/>
  <c r="L26" i="19"/>
  <c r="J16" i="19"/>
  <c r="J15" i="19"/>
  <c r="J14" i="19"/>
  <c r="J13" i="19"/>
  <c r="J11" i="19"/>
  <c r="J10" i="19"/>
  <c r="J9" i="19"/>
  <c r="J8" i="19"/>
  <c r="L807" i="19"/>
  <c r="J807" i="19"/>
  <c r="L806" i="19"/>
  <c r="J806" i="19"/>
  <c r="L805" i="19"/>
  <c r="J805" i="19"/>
  <c r="L804" i="19"/>
  <c r="J804" i="19"/>
  <c r="L803" i="19"/>
  <c r="J803" i="19"/>
  <c r="L802" i="19"/>
  <c r="J802" i="19"/>
  <c r="L801" i="19"/>
  <c r="J801" i="19"/>
  <c r="L800" i="19"/>
  <c r="J800" i="19"/>
  <c r="L799" i="19"/>
  <c r="J799" i="19"/>
  <c r="L798" i="19"/>
  <c r="J798" i="19"/>
  <c r="L788" i="19"/>
  <c r="J788" i="19"/>
  <c r="L787" i="19"/>
  <c r="J787" i="19"/>
  <c r="L786" i="19"/>
  <c r="J786" i="19"/>
  <c r="L785" i="19"/>
  <c r="J785" i="19"/>
  <c r="L784" i="19"/>
  <c r="J784" i="19"/>
  <c r="L783" i="19"/>
  <c r="J783" i="19"/>
  <c r="L782" i="19"/>
  <c r="J782" i="19"/>
  <c r="L781" i="19"/>
  <c r="J781" i="19"/>
  <c r="L780" i="19"/>
  <c r="J780" i="19"/>
  <c r="L779" i="19"/>
  <c r="J779" i="19"/>
  <c r="L769" i="19"/>
  <c r="J769" i="19"/>
  <c r="L768" i="19"/>
  <c r="J768" i="19"/>
  <c r="L767" i="19"/>
  <c r="J767" i="19"/>
  <c r="L766" i="19"/>
  <c r="J766" i="19"/>
  <c r="L765" i="19"/>
  <c r="J765" i="19"/>
  <c r="L764" i="19"/>
  <c r="J764" i="19"/>
  <c r="L763" i="19"/>
  <c r="J763" i="19"/>
  <c r="L762" i="19"/>
  <c r="J762" i="19"/>
  <c r="L761" i="19"/>
  <c r="J761" i="19"/>
  <c r="L760" i="19"/>
  <c r="J760" i="19"/>
  <c r="L750" i="19"/>
  <c r="J750" i="19"/>
  <c r="L749" i="19"/>
  <c r="J749" i="19"/>
  <c r="L748" i="19"/>
  <c r="J748" i="19"/>
  <c r="L747" i="19"/>
  <c r="J747" i="19"/>
  <c r="L746" i="19"/>
  <c r="J746" i="19"/>
  <c r="L745" i="19"/>
  <c r="J745" i="19"/>
  <c r="L744" i="19"/>
  <c r="J744" i="19"/>
  <c r="L743" i="19"/>
  <c r="J743" i="19"/>
  <c r="L742" i="19"/>
  <c r="J742" i="19"/>
  <c r="L741" i="19"/>
  <c r="J741" i="19"/>
  <c r="L731" i="19"/>
  <c r="J731" i="19"/>
  <c r="L730" i="19"/>
  <c r="J730" i="19"/>
  <c r="L729" i="19"/>
  <c r="J729" i="19"/>
  <c r="L728" i="19"/>
  <c r="J728" i="19"/>
  <c r="L727" i="19"/>
  <c r="J727" i="19"/>
  <c r="L726" i="19"/>
  <c r="J726" i="19"/>
  <c r="L725" i="19"/>
  <c r="J725" i="19"/>
  <c r="L724" i="19"/>
  <c r="J724" i="19"/>
  <c r="L723" i="19"/>
  <c r="J723" i="19"/>
  <c r="L722" i="19"/>
  <c r="J722" i="19"/>
  <c r="L712" i="19"/>
  <c r="J712" i="19"/>
  <c r="L711" i="19"/>
  <c r="J711" i="19"/>
  <c r="L710" i="19"/>
  <c r="J710" i="19"/>
  <c r="L709" i="19"/>
  <c r="J709" i="19"/>
  <c r="L708" i="19"/>
  <c r="J708" i="19"/>
  <c r="L707" i="19"/>
  <c r="J707" i="19"/>
  <c r="L706" i="19"/>
  <c r="J706" i="19"/>
  <c r="L705" i="19"/>
  <c r="J705" i="19"/>
  <c r="L704" i="19"/>
  <c r="J704" i="19"/>
  <c r="L703" i="19"/>
  <c r="J703" i="19"/>
  <c r="L693" i="19"/>
  <c r="J693" i="19"/>
  <c r="L692" i="19"/>
  <c r="J692" i="19"/>
  <c r="L691" i="19"/>
  <c r="J691" i="19"/>
  <c r="L690" i="19"/>
  <c r="J690" i="19"/>
  <c r="L689" i="19"/>
  <c r="J689" i="19"/>
  <c r="L688" i="19"/>
  <c r="J688" i="19"/>
  <c r="L687" i="19"/>
  <c r="J687" i="19"/>
  <c r="L686" i="19"/>
  <c r="J686" i="19"/>
  <c r="L685" i="19"/>
  <c r="J685" i="19"/>
  <c r="L684" i="19"/>
  <c r="J684" i="19"/>
  <c r="L674" i="19"/>
  <c r="J674" i="19"/>
  <c r="L673" i="19"/>
  <c r="J673" i="19"/>
  <c r="L672" i="19"/>
  <c r="J672" i="19"/>
  <c r="L671" i="19"/>
  <c r="J671" i="19"/>
  <c r="L670" i="19"/>
  <c r="J670" i="19"/>
  <c r="L669" i="19"/>
  <c r="J669" i="19"/>
  <c r="L668" i="19"/>
  <c r="J668" i="19"/>
  <c r="L667" i="19"/>
  <c r="J667" i="19"/>
  <c r="L666" i="19"/>
  <c r="J666" i="19"/>
  <c r="L665" i="19"/>
  <c r="J665" i="19"/>
  <c r="L655" i="19"/>
  <c r="J655" i="19"/>
  <c r="L654" i="19"/>
  <c r="J654" i="19"/>
  <c r="L653" i="19"/>
  <c r="J653" i="19"/>
  <c r="L652" i="19"/>
  <c r="J652" i="19"/>
  <c r="L651" i="19"/>
  <c r="J651" i="19"/>
  <c r="L650" i="19"/>
  <c r="J650" i="19"/>
  <c r="L649" i="19"/>
  <c r="J649" i="19"/>
  <c r="L648" i="19"/>
  <c r="J648" i="19"/>
  <c r="L647" i="19"/>
  <c r="J647" i="19"/>
  <c r="L646" i="19"/>
  <c r="J646" i="19"/>
  <c r="L636" i="19"/>
  <c r="J636" i="19"/>
  <c r="L635" i="19"/>
  <c r="J635" i="19"/>
  <c r="L634" i="19"/>
  <c r="J634" i="19"/>
  <c r="L633" i="19"/>
  <c r="J633" i="19"/>
  <c r="L632" i="19"/>
  <c r="J632" i="19"/>
  <c r="L631" i="19"/>
  <c r="J631" i="19"/>
  <c r="L630" i="19"/>
  <c r="J630" i="19"/>
  <c r="L629" i="19"/>
  <c r="J629" i="19"/>
  <c r="L628" i="19"/>
  <c r="J628" i="19"/>
  <c r="L627" i="19"/>
  <c r="J627" i="19"/>
  <c r="L617" i="19"/>
  <c r="J617" i="19"/>
  <c r="L616" i="19"/>
  <c r="J616" i="19"/>
  <c r="L615" i="19"/>
  <c r="J615" i="19"/>
  <c r="L614" i="19"/>
  <c r="J614" i="19"/>
  <c r="L613" i="19"/>
  <c r="J613" i="19"/>
  <c r="L612" i="19"/>
  <c r="J612" i="19"/>
  <c r="L611" i="19"/>
  <c r="J611" i="19"/>
  <c r="L610" i="19"/>
  <c r="J610" i="19"/>
  <c r="L609" i="19"/>
  <c r="J609" i="19"/>
  <c r="L608" i="19"/>
  <c r="J608" i="19"/>
  <c r="L598" i="19"/>
  <c r="J598" i="19"/>
  <c r="L597" i="19"/>
  <c r="J597" i="19"/>
  <c r="L596" i="19"/>
  <c r="J596" i="19"/>
  <c r="L595" i="19"/>
  <c r="J595" i="19"/>
  <c r="L594" i="19"/>
  <c r="J594" i="19"/>
  <c r="L593" i="19"/>
  <c r="J593" i="19"/>
  <c r="L592" i="19"/>
  <c r="J592" i="19"/>
  <c r="L591" i="19"/>
  <c r="J591" i="19"/>
  <c r="L590" i="19"/>
  <c r="J590" i="19"/>
  <c r="L589" i="19"/>
  <c r="J589" i="19"/>
  <c r="L579" i="19"/>
  <c r="J579" i="19"/>
  <c r="L578" i="19"/>
  <c r="J578" i="19"/>
  <c r="L577" i="19"/>
  <c r="J577" i="19"/>
  <c r="L576" i="19"/>
  <c r="J576" i="19"/>
  <c r="L575" i="19"/>
  <c r="J575" i="19"/>
  <c r="L574" i="19"/>
  <c r="J574" i="19"/>
  <c r="L573" i="19"/>
  <c r="J573" i="19"/>
  <c r="L572" i="19"/>
  <c r="J572" i="19"/>
  <c r="L571" i="19"/>
  <c r="J571" i="19"/>
  <c r="L570" i="19"/>
  <c r="J570" i="19"/>
  <c r="L560" i="19"/>
  <c r="J560" i="19"/>
  <c r="L559" i="19"/>
  <c r="J559" i="19"/>
  <c r="L558" i="19"/>
  <c r="J558" i="19"/>
  <c r="L557" i="19"/>
  <c r="J557" i="19"/>
  <c r="L556" i="19"/>
  <c r="J556" i="19"/>
  <c r="L555" i="19"/>
  <c r="J555" i="19"/>
  <c r="L554" i="19"/>
  <c r="J554" i="19"/>
  <c r="L553" i="19"/>
  <c r="J553" i="19"/>
  <c r="L552" i="19"/>
  <c r="J552" i="19"/>
  <c r="L541" i="19"/>
  <c r="J541" i="19"/>
  <c r="L540" i="19"/>
  <c r="J540" i="19"/>
  <c r="L539" i="19"/>
  <c r="J539" i="19"/>
  <c r="L538" i="19"/>
  <c r="J538" i="19"/>
  <c r="L537" i="19"/>
  <c r="J537" i="19"/>
  <c r="L536" i="19"/>
  <c r="J536" i="19"/>
  <c r="L535" i="19"/>
  <c r="J535" i="19"/>
  <c r="L534" i="19"/>
  <c r="J534" i="19"/>
  <c r="L533" i="19"/>
  <c r="J533" i="19"/>
  <c r="L532" i="19"/>
  <c r="J532" i="19"/>
  <c r="L522" i="19"/>
  <c r="J522" i="19"/>
  <c r="L521" i="19"/>
  <c r="J521" i="19"/>
  <c r="L520" i="19"/>
  <c r="J520" i="19"/>
  <c r="L519" i="19"/>
  <c r="J519" i="19"/>
  <c r="L518" i="19"/>
  <c r="J518" i="19"/>
  <c r="L517" i="19"/>
  <c r="J517" i="19"/>
  <c r="L516" i="19"/>
  <c r="J516" i="19"/>
  <c r="L515" i="19"/>
  <c r="J515" i="19"/>
  <c r="L514" i="19"/>
  <c r="J514" i="19"/>
  <c r="L513" i="19"/>
  <c r="J513" i="19"/>
  <c r="L503" i="19"/>
  <c r="J503" i="19"/>
  <c r="L502" i="19"/>
  <c r="J502" i="19"/>
  <c r="L501" i="19"/>
  <c r="J501" i="19"/>
  <c r="L500" i="19"/>
  <c r="J500" i="19"/>
  <c r="L499" i="19"/>
  <c r="J499" i="19"/>
  <c r="L498" i="19"/>
  <c r="J498" i="19"/>
  <c r="L497" i="19"/>
  <c r="J497" i="19"/>
  <c r="L496" i="19"/>
  <c r="J496" i="19"/>
  <c r="L495" i="19"/>
  <c r="J495" i="19"/>
  <c r="L494" i="19"/>
  <c r="J494" i="19"/>
  <c r="L484" i="19"/>
  <c r="J484" i="19"/>
  <c r="L483" i="19"/>
  <c r="J483" i="19"/>
  <c r="L482" i="19"/>
  <c r="J482" i="19"/>
  <c r="L481" i="19"/>
  <c r="J481" i="19"/>
  <c r="L480" i="19"/>
  <c r="J480" i="19"/>
  <c r="L479" i="19"/>
  <c r="J479" i="19"/>
  <c r="L478" i="19"/>
  <c r="J478" i="19"/>
  <c r="L477" i="19"/>
  <c r="J477" i="19"/>
  <c r="L476" i="19"/>
  <c r="J476" i="19"/>
  <c r="L475" i="19"/>
  <c r="J475" i="19"/>
  <c r="L465" i="19"/>
  <c r="J465" i="19"/>
  <c r="L464" i="19"/>
  <c r="J464" i="19"/>
  <c r="L463" i="19"/>
  <c r="J463" i="19"/>
  <c r="L462" i="19"/>
  <c r="J462" i="19"/>
  <c r="L461" i="19"/>
  <c r="J461" i="19"/>
  <c r="L460" i="19"/>
  <c r="J460" i="19"/>
  <c r="L459" i="19"/>
  <c r="J459" i="19"/>
  <c r="L458" i="19"/>
  <c r="J458" i="19"/>
  <c r="L457" i="19"/>
  <c r="J457" i="19"/>
  <c r="L456" i="19"/>
  <c r="J456" i="19"/>
  <c r="L446" i="19"/>
  <c r="J446" i="19"/>
  <c r="L445" i="19"/>
  <c r="J445" i="19"/>
  <c r="L444" i="19"/>
  <c r="J444" i="19"/>
  <c r="L443" i="19"/>
  <c r="J443" i="19"/>
  <c r="L442" i="19"/>
  <c r="J442" i="19"/>
  <c r="L441" i="19"/>
  <c r="J441" i="19"/>
  <c r="L440" i="19"/>
  <c r="J440" i="19"/>
  <c r="L439" i="19"/>
  <c r="J439" i="19"/>
  <c r="L438" i="19"/>
  <c r="J438" i="19"/>
  <c r="L437" i="19"/>
  <c r="J437" i="19"/>
  <c r="L427" i="19"/>
  <c r="J427" i="19"/>
  <c r="L426" i="19"/>
  <c r="J426" i="19"/>
  <c r="L425" i="19"/>
  <c r="J425" i="19"/>
  <c r="L424" i="19"/>
  <c r="J424" i="19"/>
  <c r="L423" i="19"/>
  <c r="J423" i="19"/>
  <c r="L422" i="19"/>
  <c r="J422" i="19"/>
  <c r="L421" i="19"/>
  <c r="J421" i="19"/>
  <c r="L420" i="19"/>
  <c r="J420" i="19"/>
  <c r="L419" i="19"/>
  <c r="J419" i="19"/>
  <c r="L418" i="19"/>
  <c r="J418" i="19"/>
  <c r="L408" i="19"/>
  <c r="J408" i="19"/>
  <c r="L407" i="19"/>
  <c r="J407" i="19"/>
  <c r="L406" i="19"/>
  <c r="J406" i="19"/>
  <c r="L405" i="19"/>
  <c r="J405" i="19"/>
  <c r="L404" i="19"/>
  <c r="J404" i="19"/>
  <c r="L403" i="19"/>
  <c r="J403" i="19"/>
  <c r="L402" i="19"/>
  <c r="J402" i="19"/>
  <c r="L401" i="19"/>
  <c r="J401" i="19"/>
  <c r="L400" i="19"/>
  <c r="J400" i="19"/>
  <c r="L399" i="19"/>
  <c r="J399" i="19"/>
  <c r="L389" i="19"/>
  <c r="J389" i="19"/>
  <c r="L388" i="19"/>
  <c r="J388" i="19"/>
  <c r="L387" i="19"/>
  <c r="J387" i="19"/>
  <c r="L386" i="19"/>
  <c r="J386" i="19"/>
  <c r="L385" i="19"/>
  <c r="J385" i="19"/>
  <c r="L384" i="19"/>
  <c r="J384" i="19"/>
  <c r="L383" i="19"/>
  <c r="J383" i="19"/>
  <c r="L382" i="19"/>
  <c r="J382" i="19"/>
  <c r="L381" i="19"/>
  <c r="J381" i="19"/>
  <c r="L380" i="19"/>
  <c r="J380" i="19"/>
  <c r="L370" i="19"/>
  <c r="J370" i="19"/>
  <c r="L369" i="19"/>
  <c r="J369" i="19"/>
  <c r="L368" i="19"/>
  <c r="J368" i="19"/>
  <c r="L367" i="19"/>
  <c r="J367" i="19"/>
  <c r="L366" i="19"/>
  <c r="J366" i="19"/>
  <c r="L365" i="19"/>
  <c r="J365" i="19"/>
  <c r="L364" i="19"/>
  <c r="J364" i="19"/>
  <c r="L363" i="19"/>
  <c r="J363" i="19"/>
  <c r="L362" i="19"/>
  <c r="J362" i="19"/>
  <c r="L361" i="19"/>
  <c r="J361" i="19"/>
  <c r="L351" i="19"/>
  <c r="J351" i="19"/>
  <c r="L350" i="19"/>
  <c r="J350" i="19"/>
  <c r="L349" i="19"/>
  <c r="J349" i="19"/>
  <c r="L348" i="19"/>
  <c r="J348" i="19"/>
  <c r="L347" i="19"/>
  <c r="J347" i="19"/>
  <c r="L346" i="19"/>
  <c r="J346" i="19"/>
  <c r="L345" i="19"/>
  <c r="J345" i="19"/>
  <c r="L344" i="19"/>
  <c r="J344" i="19"/>
  <c r="L343" i="19"/>
  <c r="J343" i="19"/>
  <c r="L342" i="19"/>
  <c r="J342" i="19"/>
  <c r="L332" i="19"/>
  <c r="J332" i="19"/>
  <c r="L331" i="19"/>
  <c r="J331" i="19"/>
  <c r="L330" i="19"/>
  <c r="J330" i="19"/>
  <c r="L329" i="19"/>
  <c r="J329" i="19"/>
  <c r="L328" i="19"/>
  <c r="J328" i="19"/>
  <c r="L327" i="19"/>
  <c r="J327" i="19"/>
  <c r="L326" i="19"/>
  <c r="J326" i="19"/>
  <c r="L325" i="19"/>
  <c r="J325" i="19"/>
  <c r="L324" i="19"/>
  <c r="J324" i="19"/>
  <c r="L323" i="19"/>
  <c r="J323" i="19"/>
  <c r="L313" i="19"/>
  <c r="J313" i="19"/>
  <c r="L312" i="19"/>
  <c r="J312" i="19"/>
  <c r="L311" i="19"/>
  <c r="J311" i="19"/>
  <c r="L310" i="19"/>
  <c r="J310" i="19"/>
  <c r="L309" i="19"/>
  <c r="J309" i="19"/>
  <c r="L308" i="19"/>
  <c r="J308" i="19"/>
  <c r="L307" i="19"/>
  <c r="J307" i="19"/>
  <c r="L306" i="19"/>
  <c r="J306" i="19"/>
  <c r="L305" i="19"/>
  <c r="J305" i="19"/>
  <c r="L304" i="19"/>
  <c r="J304" i="19"/>
  <c r="L294" i="19"/>
  <c r="J294" i="19"/>
  <c r="L293" i="19"/>
  <c r="J293" i="19"/>
  <c r="L292" i="19"/>
  <c r="J292" i="19"/>
  <c r="L291" i="19"/>
  <c r="J291" i="19"/>
  <c r="L290" i="19"/>
  <c r="J290" i="19"/>
  <c r="L289" i="19"/>
  <c r="J289" i="19"/>
  <c r="L288" i="19"/>
  <c r="J288" i="19"/>
  <c r="L287" i="19"/>
  <c r="J287" i="19"/>
  <c r="L286" i="19"/>
  <c r="J286" i="19"/>
  <c r="L285" i="19"/>
  <c r="J285" i="19"/>
  <c r="L275" i="19"/>
  <c r="J275" i="19"/>
  <c r="L274" i="19"/>
  <c r="J274" i="19"/>
  <c r="L273" i="19"/>
  <c r="J273" i="19"/>
  <c r="L272" i="19"/>
  <c r="J272" i="19"/>
  <c r="L271" i="19"/>
  <c r="J271" i="19"/>
  <c r="L270" i="19"/>
  <c r="J270" i="19"/>
  <c r="L269" i="19"/>
  <c r="J269" i="19"/>
  <c r="L268" i="19"/>
  <c r="J268" i="19"/>
  <c r="L267" i="19"/>
  <c r="J267" i="19"/>
  <c r="L266" i="19"/>
  <c r="J266" i="19"/>
  <c r="L256" i="19"/>
  <c r="J256" i="19"/>
  <c r="L255" i="19"/>
  <c r="J255" i="19"/>
  <c r="L254" i="19"/>
  <c r="J254" i="19"/>
  <c r="L253" i="19"/>
  <c r="J253" i="19"/>
  <c r="L252" i="19"/>
  <c r="J252" i="19"/>
  <c r="L251" i="19"/>
  <c r="J251" i="19"/>
  <c r="L250" i="19"/>
  <c r="J250" i="19"/>
  <c r="L249" i="19"/>
  <c r="J249" i="19"/>
  <c r="L248" i="19"/>
  <c r="J248" i="19"/>
  <c r="L247" i="19"/>
  <c r="J247" i="19"/>
  <c r="L237" i="19"/>
  <c r="J237" i="19"/>
  <c r="L236" i="19"/>
  <c r="J236" i="19"/>
  <c r="L235" i="19"/>
  <c r="J235" i="19"/>
  <c r="L234" i="19"/>
  <c r="J234" i="19"/>
  <c r="L233" i="19"/>
  <c r="J233" i="19"/>
  <c r="L232" i="19"/>
  <c r="J232" i="19"/>
  <c r="L231" i="19"/>
  <c r="J231" i="19"/>
  <c r="L230" i="19"/>
  <c r="J230" i="19"/>
  <c r="L229" i="19"/>
  <c r="J229" i="19"/>
  <c r="L228" i="19"/>
  <c r="J228" i="19"/>
  <c r="L218" i="19"/>
  <c r="J218" i="19"/>
  <c r="L217" i="19"/>
  <c r="J217" i="19"/>
  <c r="L216" i="19"/>
  <c r="J216" i="19"/>
  <c r="L215" i="19"/>
  <c r="J215" i="19"/>
  <c r="L214" i="19"/>
  <c r="J214" i="19"/>
  <c r="L213" i="19"/>
  <c r="J213" i="19"/>
  <c r="L212" i="19"/>
  <c r="J212" i="19"/>
  <c r="L211" i="19"/>
  <c r="J211" i="19"/>
  <c r="L210" i="19"/>
  <c r="J210" i="19"/>
  <c r="L209" i="19"/>
  <c r="J209" i="19"/>
  <c r="L199" i="19"/>
  <c r="J199" i="19"/>
  <c r="L198" i="19"/>
  <c r="J198" i="19"/>
  <c r="L197" i="19"/>
  <c r="J197" i="19"/>
  <c r="L196" i="19"/>
  <c r="J196" i="19"/>
  <c r="L195" i="19"/>
  <c r="J195" i="19"/>
  <c r="L194" i="19"/>
  <c r="J194" i="19"/>
  <c r="L193" i="19"/>
  <c r="J193" i="19"/>
  <c r="L192" i="19"/>
  <c r="J192" i="19"/>
  <c r="L191" i="19"/>
  <c r="J191" i="19"/>
  <c r="L190" i="19"/>
  <c r="J190" i="19"/>
  <c r="L180" i="19"/>
  <c r="J180" i="19"/>
  <c r="L179" i="19"/>
  <c r="J179" i="19"/>
  <c r="L178" i="19"/>
  <c r="J178" i="19"/>
  <c r="L177" i="19"/>
  <c r="J177" i="19"/>
  <c r="L176" i="19"/>
  <c r="J176" i="19"/>
  <c r="L175" i="19"/>
  <c r="J175" i="19"/>
  <c r="L174" i="19"/>
  <c r="J174" i="19"/>
  <c r="L173" i="19"/>
  <c r="J173" i="19"/>
  <c r="L172" i="19"/>
  <c r="J172" i="19"/>
  <c r="L171" i="19"/>
  <c r="J171" i="19"/>
  <c r="L161" i="19"/>
  <c r="J161" i="19"/>
  <c r="L160" i="19"/>
  <c r="J160" i="19"/>
  <c r="L159" i="19"/>
  <c r="J159" i="19"/>
  <c r="L158" i="19"/>
  <c r="J158" i="19"/>
  <c r="L157" i="19"/>
  <c r="J157" i="19"/>
  <c r="L156" i="19"/>
  <c r="J156" i="19"/>
  <c r="L155" i="19"/>
  <c r="J155" i="19"/>
  <c r="L154" i="19"/>
  <c r="J154" i="19"/>
  <c r="L153" i="19"/>
  <c r="J153" i="19"/>
  <c r="L152" i="19"/>
  <c r="J152" i="19"/>
  <c r="L142" i="19"/>
  <c r="J142" i="19"/>
  <c r="L141" i="19"/>
  <c r="J141" i="19"/>
  <c r="L140" i="19"/>
  <c r="J140" i="19"/>
  <c r="L139" i="19"/>
  <c r="J139" i="19"/>
  <c r="L138" i="19"/>
  <c r="J138" i="19"/>
  <c r="L137" i="19"/>
  <c r="J137" i="19"/>
  <c r="L136" i="19"/>
  <c r="J136" i="19"/>
  <c r="L135" i="19"/>
  <c r="J135" i="19"/>
  <c r="L134" i="19"/>
  <c r="J134" i="19"/>
  <c r="L133" i="19"/>
  <c r="J133" i="19"/>
  <c r="L123" i="19"/>
  <c r="J123" i="19"/>
  <c r="L122" i="19"/>
  <c r="J122" i="19"/>
  <c r="L121" i="19"/>
  <c r="J121" i="19"/>
  <c r="L120" i="19"/>
  <c r="J120" i="19"/>
  <c r="L119" i="19"/>
  <c r="J119" i="19"/>
  <c r="L118" i="19"/>
  <c r="J118" i="19"/>
  <c r="L117" i="19"/>
  <c r="J117" i="19"/>
  <c r="L116" i="19"/>
  <c r="J116" i="19"/>
  <c r="L115" i="19"/>
  <c r="J115" i="19"/>
  <c r="L114" i="19"/>
  <c r="J114" i="19"/>
  <c r="L104" i="19"/>
  <c r="J104" i="19"/>
  <c r="L103" i="19"/>
  <c r="J103" i="19"/>
  <c r="L102" i="19"/>
  <c r="J102" i="19"/>
  <c r="L101" i="19"/>
  <c r="J101" i="19"/>
  <c r="L100" i="19"/>
  <c r="J100" i="19"/>
  <c r="L99" i="19"/>
  <c r="J99" i="19"/>
  <c r="L98" i="19"/>
  <c r="J98" i="19"/>
  <c r="L97" i="19"/>
  <c r="J97" i="19"/>
  <c r="L96" i="19"/>
  <c r="J96" i="19"/>
  <c r="L95" i="19"/>
  <c r="J95" i="19"/>
  <c r="L85" i="19"/>
  <c r="J85" i="19"/>
  <c r="L84" i="19"/>
  <c r="J84" i="19"/>
  <c r="L83" i="19"/>
  <c r="J83" i="19"/>
  <c r="L82" i="19"/>
  <c r="J82" i="19"/>
  <c r="L81" i="19"/>
  <c r="J81" i="19"/>
  <c r="L80" i="19"/>
  <c r="J80" i="19"/>
  <c r="L79" i="19"/>
  <c r="J79" i="19"/>
  <c r="L78" i="19"/>
  <c r="J78" i="19"/>
  <c r="L77" i="19"/>
  <c r="J77" i="19"/>
  <c r="L76" i="19"/>
  <c r="J76" i="19"/>
  <c r="L18" i="19" l="1"/>
  <c r="L19" i="19" s="1"/>
  <c r="L21" i="19" s="1"/>
  <c r="L162" i="19"/>
  <c r="L200" i="19"/>
  <c r="L314" i="19"/>
  <c r="L371" i="19"/>
  <c r="L428" i="19"/>
  <c r="L429" i="19" s="1"/>
  <c r="L430" i="19" s="1"/>
  <c r="L432" i="19" s="1"/>
  <c r="L485" i="19"/>
  <c r="L542" i="19"/>
  <c r="L543" i="19" s="1"/>
  <c r="L544" i="19" s="1"/>
  <c r="L546" i="19" s="1"/>
  <c r="L599" i="19"/>
  <c r="L600" i="19" s="1"/>
  <c r="L601" i="19" s="1"/>
  <c r="L603" i="19" s="1"/>
  <c r="L656" i="19"/>
  <c r="L657" i="19" s="1"/>
  <c r="L658" i="19" s="1"/>
  <c r="L660" i="19" s="1"/>
  <c r="L713" i="19"/>
  <c r="L714" i="19" s="1"/>
  <c r="L715" i="19" s="1"/>
  <c r="L717" i="19" s="1"/>
  <c r="L770" i="19"/>
  <c r="L771" i="19" s="1"/>
  <c r="L772" i="19" s="1"/>
  <c r="L774" i="19" s="1"/>
  <c r="L124" i="19"/>
  <c r="L125" i="19" s="1"/>
  <c r="L126" i="19" s="1"/>
  <c r="L128" i="19" s="1"/>
  <c r="L143" i="19"/>
  <c r="L144" i="19" s="1"/>
  <c r="L145" i="19" s="1"/>
  <c r="L147" i="19" s="1"/>
  <c r="L257" i="19"/>
  <c r="L181" i="19"/>
  <c r="L182" i="19" s="1"/>
  <c r="L183" i="19" s="1"/>
  <c r="L185" i="19" s="1"/>
  <c r="L238" i="19"/>
  <c r="L239" i="19" s="1"/>
  <c r="L240" i="19" s="1"/>
  <c r="L242" i="19" s="1"/>
  <c r="L295" i="19"/>
  <c r="L296" i="19" s="1"/>
  <c r="L297" i="19" s="1"/>
  <c r="L299" i="19" s="1"/>
  <c r="L352" i="19"/>
  <c r="L353" i="19" s="1"/>
  <c r="L354" i="19" s="1"/>
  <c r="L356" i="19" s="1"/>
  <c r="L409" i="19"/>
  <c r="L410" i="19" s="1"/>
  <c r="L466" i="19"/>
  <c r="L467" i="19" s="1"/>
  <c r="L468" i="19" s="1"/>
  <c r="L470" i="19" s="1"/>
  <c r="L523" i="19"/>
  <c r="L524" i="19" s="1"/>
  <c r="L525" i="19" s="1"/>
  <c r="L527" i="19" s="1"/>
  <c r="L580" i="19"/>
  <c r="L581" i="19" s="1"/>
  <c r="L582" i="19" s="1"/>
  <c r="L584" i="19" s="1"/>
  <c r="L637" i="19"/>
  <c r="L638" i="19" s="1"/>
  <c r="L639" i="19" s="1"/>
  <c r="L641" i="19" s="1"/>
  <c r="L694" i="19"/>
  <c r="L695" i="19" s="1"/>
  <c r="L696" i="19" s="1"/>
  <c r="L698" i="19" s="1"/>
  <c r="L751" i="19"/>
  <c r="L752" i="19" s="1"/>
  <c r="L808" i="19"/>
  <c r="L105" i="19"/>
  <c r="L106" i="19" s="1"/>
  <c r="L107" i="19" s="1"/>
  <c r="L109" i="19" s="1"/>
  <c r="L675" i="19"/>
  <c r="L676" i="19" s="1"/>
  <c r="L677" i="19" s="1"/>
  <c r="L679" i="19" s="1"/>
  <c r="L789" i="19"/>
  <c r="L219" i="19"/>
  <c r="L220" i="19" s="1"/>
  <c r="L221" i="19" s="1"/>
  <c r="L223" i="19" s="1"/>
  <c r="L276" i="19"/>
  <c r="L277" i="19" s="1"/>
  <c r="L278" i="19" s="1"/>
  <c r="L280" i="19" s="1"/>
  <c r="L333" i="19"/>
  <c r="L334" i="19" s="1"/>
  <c r="L335" i="19" s="1"/>
  <c r="L337" i="19" s="1"/>
  <c r="L390" i="19"/>
  <c r="L391" i="19" s="1"/>
  <c r="L392" i="19" s="1"/>
  <c r="L394" i="19" s="1"/>
  <c r="L447" i="19"/>
  <c r="L448" i="19" s="1"/>
  <c r="L449" i="19" s="1"/>
  <c r="L451" i="19" s="1"/>
  <c r="L504" i="19"/>
  <c r="L505" i="19" s="1"/>
  <c r="L506" i="19" s="1"/>
  <c r="L508" i="19" s="1"/>
  <c r="L561" i="19"/>
  <c r="L562" i="19" s="1"/>
  <c r="L563" i="19" s="1"/>
  <c r="L565" i="19" s="1"/>
  <c r="L618" i="19"/>
  <c r="L619" i="19" s="1"/>
  <c r="L620" i="19" s="1"/>
  <c r="L622" i="19" s="1"/>
  <c r="L732" i="19"/>
  <c r="L733" i="19" s="1"/>
  <c r="L734" i="19" s="1"/>
  <c r="L736" i="19" s="1"/>
  <c r="L86" i="19"/>
  <c r="L87" i="19" s="1"/>
  <c r="L88" i="19" s="1"/>
  <c r="L90" i="19" s="1"/>
  <c r="L809" i="19"/>
  <c r="L810" i="19" s="1"/>
  <c r="L812" i="19" s="1"/>
  <c r="L790" i="19"/>
  <c r="L791" i="19" s="1"/>
  <c r="L793" i="19" s="1"/>
  <c r="L486" i="19"/>
  <c r="L487" i="19" s="1"/>
  <c r="L489" i="19" s="1"/>
  <c r="L372" i="19"/>
  <c r="L373" i="19" s="1"/>
  <c r="L375" i="19" s="1"/>
  <c r="L315" i="19"/>
  <c r="L316" i="19" s="1"/>
  <c r="L318" i="19" s="1"/>
  <c r="L258" i="19"/>
  <c r="L259" i="19" s="1"/>
  <c r="L261" i="19" s="1"/>
  <c r="L201" i="19"/>
  <c r="L202" i="19" s="1"/>
  <c r="L204" i="19" s="1"/>
  <c r="L163" i="19"/>
  <c r="L164" i="19" s="1"/>
  <c r="L166" i="19" s="1"/>
  <c r="L324" i="16"/>
  <c r="J324" i="16"/>
  <c r="L323" i="16"/>
  <c r="J323" i="16"/>
  <c r="L322" i="16"/>
  <c r="J322" i="16"/>
  <c r="L321" i="16"/>
  <c r="J321" i="16"/>
  <c r="L320" i="16"/>
  <c r="J320" i="16"/>
  <c r="L319" i="16"/>
  <c r="J319" i="16"/>
  <c r="L309" i="16"/>
  <c r="J309" i="16"/>
  <c r="L308" i="16"/>
  <c r="J308" i="16"/>
  <c r="L307" i="16"/>
  <c r="J307" i="16"/>
  <c r="L306" i="16"/>
  <c r="J306" i="16"/>
  <c r="L305" i="16"/>
  <c r="J305" i="16"/>
  <c r="L304" i="16"/>
  <c r="J304" i="16"/>
  <c r="L294" i="16"/>
  <c r="J294" i="16"/>
  <c r="L293" i="16"/>
  <c r="J293" i="16"/>
  <c r="L292" i="16"/>
  <c r="J292" i="16"/>
  <c r="L291" i="16"/>
  <c r="J291" i="16"/>
  <c r="L290" i="16"/>
  <c r="J290" i="16"/>
  <c r="L289" i="16"/>
  <c r="J289" i="16"/>
  <c r="L279" i="16"/>
  <c r="J279" i="16"/>
  <c r="L278" i="16"/>
  <c r="J278" i="16"/>
  <c r="L277" i="16"/>
  <c r="J277" i="16"/>
  <c r="L276" i="16"/>
  <c r="J276" i="16"/>
  <c r="L275" i="16"/>
  <c r="J275" i="16"/>
  <c r="L274" i="16"/>
  <c r="J274" i="16"/>
  <c r="L264" i="16"/>
  <c r="J264" i="16"/>
  <c r="L263" i="16"/>
  <c r="J263" i="16"/>
  <c r="L262" i="16"/>
  <c r="J262" i="16"/>
  <c r="L261" i="16"/>
  <c r="J261" i="16"/>
  <c r="L260" i="16"/>
  <c r="J260" i="16"/>
  <c r="L259" i="16"/>
  <c r="L265" i="16" s="1"/>
  <c r="J259" i="16"/>
  <c r="L249" i="16"/>
  <c r="J249" i="16"/>
  <c r="L248" i="16"/>
  <c r="J248" i="16"/>
  <c r="L247" i="16"/>
  <c r="J247" i="16"/>
  <c r="L246" i="16"/>
  <c r="J246" i="16"/>
  <c r="L245" i="16"/>
  <c r="J245" i="16"/>
  <c r="L244" i="16"/>
  <c r="L250" i="16" s="1"/>
  <c r="J244" i="16"/>
  <c r="L234" i="16"/>
  <c r="J234" i="16"/>
  <c r="L233" i="16"/>
  <c r="J233" i="16"/>
  <c r="L232" i="16"/>
  <c r="J232" i="16"/>
  <c r="L231" i="16"/>
  <c r="J231" i="16"/>
  <c r="L230" i="16"/>
  <c r="J230" i="16"/>
  <c r="L229" i="16"/>
  <c r="L235" i="16" s="1"/>
  <c r="J229" i="16"/>
  <c r="L219" i="16"/>
  <c r="J219" i="16"/>
  <c r="L218" i="16"/>
  <c r="J218" i="16"/>
  <c r="L217" i="16"/>
  <c r="L220" i="16" s="1"/>
  <c r="J217" i="16"/>
  <c r="L216" i="16"/>
  <c r="J216" i="16"/>
  <c r="L215" i="16"/>
  <c r="J215" i="16"/>
  <c r="L214" i="16"/>
  <c r="J214" i="16"/>
  <c r="L204" i="16"/>
  <c r="J204" i="16"/>
  <c r="L203" i="16"/>
  <c r="J203" i="16"/>
  <c r="L202" i="16"/>
  <c r="J202" i="16"/>
  <c r="L201" i="16"/>
  <c r="J201" i="16"/>
  <c r="L200" i="16"/>
  <c r="J200" i="16"/>
  <c r="L199" i="16"/>
  <c r="L205" i="16" s="1"/>
  <c r="J199" i="16"/>
  <c r="L189" i="16"/>
  <c r="J189" i="16"/>
  <c r="L188" i="16"/>
  <c r="J188" i="16"/>
  <c r="L187" i="16"/>
  <c r="J187" i="16"/>
  <c r="L186" i="16"/>
  <c r="J186" i="16"/>
  <c r="L185" i="16"/>
  <c r="J185" i="16"/>
  <c r="L184" i="16"/>
  <c r="L190" i="16" s="1"/>
  <c r="L194" i="16" s="1"/>
  <c r="J184" i="16"/>
  <c r="L174" i="16"/>
  <c r="J174" i="16"/>
  <c r="L173" i="16"/>
  <c r="J173" i="16"/>
  <c r="L172" i="16"/>
  <c r="J172" i="16"/>
  <c r="L171" i="16"/>
  <c r="J171" i="16"/>
  <c r="L170" i="16"/>
  <c r="J170" i="16"/>
  <c r="L169" i="16"/>
  <c r="J169" i="16"/>
  <c r="L159" i="16"/>
  <c r="J159" i="16"/>
  <c r="L158" i="16"/>
  <c r="J158" i="16"/>
  <c r="L157" i="16"/>
  <c r="J157" i="16"/>
  <c r="L156" i="16"/>
  <c r="J156" i="16"/>
  <c r="L155" i="16"/>
  <c r="J155" i="16"/>
  <c r="L154" i="16"/>
  <c r="L160" i="16" s="1"/>
  <c r="L164" i="16" s="1"/>
  <c r="J154" i="16"/>
  <c r="L144" i="16"/>
  <c r="J144" i="16"/>
  <c r="L143" i="16"/>
  <c r="J143" i="16"/>
  <c r="L142" i="16"/>
  <c r="J142" i="16"/>
  <c r="L141" i="16"/>
  <c r="J141" i="16"/>
  <c r="L140" i="16"/>
  <c r="J140" i="16"/>
  <c r="L139" i="16"/>
  <c r="J139" i="16"/>
  <c r="L129" i="16"/>
  <c r="J129" i="16"/>
  <c r="L128" i="16"/>
  <c r="J128" i="16"/>
  <c r="L127" i="16"/>
  <c r="J127" i="16"/>
  <c r="L126" i="16"/>
  <c r="J126" i="16"/>
  <c r="L125" i="16"/>
  <c r="J125" i="16"/>
  <c r="L124" i="16"/>
  <c r="J124" i="16"/>
  <c r="L114" i="16"/>
  <c r="J114" i="16"/>
  <c r="L113" i="16"/>
  <c r="J113" i="16"/>
  <c r="L112" i="16"/>
  <c r="J112" i="16"/>
  <c r="L111" i="16"/>
  <c r="J111" i="16"/>
  <c r="L110" i="16"/>
  <c r="L115" i="16" s="1"/>
  <c r="L119" i="16" s="1"/>
  <c r="J110" i="16"/>
  <c r="L109" i="16"/>
  <c r="J109" i="16"/>
  <c r="L99" i="16"/>
  <c r="J99" i="16"/>
  <c r="L98" i="16"/>
  <c r="J98" i="16"/>
  <c r="L97" i="16"/>
  <c r="J97" i="16"/>
  <c r="L96" i="16"/>
  <c r="J96" i="16"/>
  <c r="L95" i="16"/>
  <c r="J95" i="16"/>
  <c r="L94" i="16"/>
  <c r="J94" i="16"/>
  <c r="L84" i="16"/>
  <c r="J84" i="16"/>
  <c r="L83" i="16"/>
  <c r="J83" i="16"/>
  <c r="L82" i="16"/>
  <c r="J82" i="16"/>
  <c r="L81" i="16"/>
  <c r="J81" i="16"/>
  <c r="L80" i="16"/>
  <c r="J80" i="16"/>
  <c r="L79" i="16"/>
  <c r="J79" i="16"/>
  <c r="L69" i="16"/>
  <c r="J69" i="16"/>
  <c r="L68" i="16"/>
  <c r="J68" i="16"/>
  <c r="L67" i="16"/>
  <c r="J67" i="16"/>
  <c r="L66" i="16"/>
  <c r="J66" i="16"/>
  <c r="L65" i="16"/>
  <c r="J65" i="16"/>
  <c r="L64" i="16"/>
  <c r="L70" i="16" s="1"/>
  <c r="J64" i="16"/>
  <c r="L54" i="16"/>
  <c r="J54" i="16"/>
  <c r="L53" i="16"/>
  <c r="J53" i="16"/>
  <c r="L52" i="16"/>
  <c r="J52" i="16"/>
  <c r="L51" i="16"/>
  <c r="J51" i="16"/>
  <c r="L50" i="16"/>
  <c r="J50" i="16"/>
  <c r="L49" i="16"/>
  <c r="J49" i="16"/>
  <c r="L611" i="20"/>
  <c r="J611" i="20"/>
  <c r="L610" i="20"/>
  <c r="J610" i="20"/>
  <c r="L609" i="20"/>
  <c r="J609" i="20"/>
  <c r="L608" i="20"/>
  <c r="J608" i="20"/>
  <c r="L607" i="20"/>
  <c r="J607" i="20"/>
  <c r="L606" i="20"/>
  <c r="J606" i="20"/>
  <c r="L596" i="20"/>
  <c r="J596" i="20"/>
  <c r="L595" i="20"/>
  <c r="J595" i="20"/>
  <c r="L594" i="20"/>
  <c r="J594" i="20"/>
  <c r="L593" i="20"/>
  <c r="J593" i="20"/>
  <c r="L592" i="20"/>
  <c r="J592" i="20"/>
  <c r="L591" i="20"/>
  <c r="L597" i="20" s="1"/>
  <c r="J591" i="20"/>
  <c r="L581" i="20"/>
  <c r="J581" i="20"/>
  <c r="L580" i="20"/>
  <c r="J580" i="20"/>
  <c r="L579" i="20"/>
  <c r="J579" i="20"/>
  <c r="L578" i="20"/>
  <c r="J578" i="20"/>
  <c r="L577" i="20"/>
  <c r="J577" i="20"/>
  <c r="L576" i="20"/>
  <c r="L582" i="20" s="1"/>
  <c r="J576" i="20"/>
  <c r="L566" i="20"/>
  <c r="J566" i="20"/>
  <c r="L565" i="20"/>
  <c r="J565" i="20"/>
  <c r="L564" i="20"/>
  <c r="J564" i="20"/>
  <c r="L563" i="20"/>
  <c r="J563" i="20"/>
  <c r="L562" i="20"/>
  <c r="J562" i="20"/>
  <c r="L561" i="20"/>
  <c r="J561" i="20"/>
  <c r="L551" i="20"/>
  <c r="J551" i="20"/>
  <c r="L550" i="20"/>
  <c r="J550" i="20"/>
  <c r="L549" i="20"/>
  <c r="J549" i="20"/>
  <c r="L548" i="20"/>
  <c r="J548" i="20"/>
  <c r="L547" i="20"/>
  <c r="J547" i="20"/>
  <c r="L546" i="20"/>
  <c r="J546" i="20"/>
  <c r="L536" i="20"/>
  <c r="J536" i="20"/>
  <c r="L535" i="20"/>
  <c r="J535" i="20"/>
  <c r="L534" i="20"/>
  <c r="J534" i="20"/>
  <c r="L533" i="20"/>
  <c r="J533" i="20"/>
  <c r="L532" i="20"/>
  <c r="J532" i="20"/>
  <c r="L531" i="20"/>
  <c r="J531" i="20"/>
  <c r="L521" i="20"/>
  <c r="J521" i="20"/>
  <c r="L520" i="20"/>
  <c r="J520" i="20"/>
  <c r="L519" i="20"/>
  <c r="J519" i="20"/>
  <c r="L518" i="20"/>
  <c r="J518" i="20"/>
  <c r="L517" i="20"/>
  <c r="J517" i="20"/>
  <c r="L516" i="20"/>
  <c r="J516" i="20"/>
  <c r="L506" i="20"/>
  <c r="J506" i="20"/>
  <c r="L505" i="20"/>
  <c r="J505" i="20"/>
  <c r="L504" i="20"/>
  <c r="J504" i="20"/>
  <c r="L503" i="20"/>
  <c r="J503" i="20"/>
  <c r="L502" i="20"/>
  <c r="J502" i="20"/>
  <c r="L501" i="20"/>
  <c r="J501" i="20"/>
  <c r="L491" i="20"/>
  <c r="J491" i="20"/>
  <c r="L490" i="20"/>
  <c r="J490" i="20"/>
  <c r="L489" i="20"/>
  <c r="J489" i="20"/>
  <c r="L488" i="20"/>
  <c r="J488" i="20"/>
  <c r="L487" i="20"/>
  <c r="J487" i="20"/>
  <c r="L486" i="20"/>
  <c r="L492" i="20" s="1"/>
  <c r="J486" i="20"/>
  <c r="L476" i="20"/>
  <c r="J476" i="20"/>
  <c r="L475" i="20"/>
  <c r="J475" i="20"/>
  <c r="L474" i="20"/>
  <c r="J474" i="20"/>
  <c r="L473" i="20"/>
  <c r="J473" i="20"/>
  <c r="L472" i="20"/>
  <c r="J472" i="20"/>
  <c r="L471" i="20"/>
  <c r="J471" i="20"/>
  <c r="L461" i="20"/>
  <c r="J461" i="20"/>
  <c r="L460" i="20"/>
  <c r="J460" i="20"/>
  <c r="L459" i="20"/>
  <c r="J459" i="20"/>
  <c r="L458" i="20"/>
  <c r="J458" i="20"/>
  <c r="L457" i="20"/>
  <c r="J457" i="20"/>
  <c r="L456" i="20"/>
  <c r="L462" i="20" s="1"/>
  <c r="J456" i="20"/>
  <c r="L447" i="20"/>
  <c r="L451" i="20" s="1"/>
  <c r="L446" i="20"/>
  <c r="J446" i="20"/>
  <c r="L445" i="20"/>
  <c r="J445" i="20"/>
  <c r="L444" i="20"/>
  <c r="J444" i="20"/>
  <c r="L443" i="20"/>
  <c r="J443" i="20"/>
  <c r="L442" i="20"/>
  <c r="J442" i="20"/>
  <c r="L441" i="20"/>
  <c r="J441" i="20"/>
  <c r="L431" i="20"/>
  <c r="J431" i="20"/>
  <c r="L430" i="20"/>
  <c r="J430" i="20"/>
  <c r="L429" i="20"/>
  <c r="J429" i="20"/>
  <c r="L428" i="20"/>
  <c r="J428" i="20"/>
  <c r="L427" i="20"/>
  <c r="J427" i="20"/>
  <c r="L426" i="20"/>
  <c r="J426" i="20"/>
  <c r="L416" i="20"/>
  <c r="J416" i="20"/>
  <c r="L415" i="20"/>
  <c r="J415" i="20"/>
  <c r="L414" i="20"/>
  <c r="J414" i="20"/>
  <c r="L413" i="20"/>
  <c r="J413" i="20"/>
  <c r="L412" i="20"/>
  <c r="J412" i="20"/>
  <c r="L411" i="20"/>
  <c r="L417" i="20" s="1"/>
  <c r="J411" i="20"/>
  <c r="L401" i="20"/>
  <c r="J401" i="20"/>
  <c r="L400" i="20"/>
  <c r="J400" i="20"/>
  <c r="L399" i="20"/>
  <c r="J399" i="20"/>
  <c r="L398" i="20"/>
  <c r="J398" i="20"/>
  <c r="L397" i="20"/>
  <c r="J397" i="20"/>
  <c r="L396" i="20"/>
  <c r="J396" i="20"/>
  <c r="L386" i="20"/>
  <c r="J386" i="20"/>
  <c r="L385" i="20"/>
  <c r="J385" i="20"/>
  <c r="L384" i="20"/>
  <c r="J384" i="20"/>
  <c r="L383" i="20"/>
  <c r="J383" i="20"/>
  <c r="L382" i="20"/>
  <c r="J382" i="20"/>
  <c r="L381" i="20"/>
  <c r="L387" i="20" s="1"/>
  <c r="J381" i="20"/>
  <c r="L371" i="20"/>
  <c r="J371" i="20"/>
  <c r="L370" i="20"/>
  <c r="J370" i="20"/>
  <c r="L369" i="20"/>
  <c r="J369" i="20"/>
  <c r="L368" i="20"/>
  <c r="J368" i="20"/>
  <c r="L367" i="20"/>
  <c r="J367" i="20"/>
  <c r="L366" i="20"/>
  <c r="J366" i="20"/>
  <c r="L356" i="20"/>
  <c r="J356" i="20"/>
  <c r="L355" i="20"/>
  <c r="J355" i="20"/>
  <c r="L354" i="20"/>
  <c r="J354" i="20"/>
  <c r="L353" i="20"/>
  <c r="J353" i="20"/>
  <c r="L352" i="20"/>
  <c r="J352" i="20"/>
  <c r="L351" i="20"/>
  <c r="J351" i="20"/>
  <c r="L341" i="20"/>
  <c r="J341" i="20"/>
  <c r="L340" i="20"/>
  <c r="J340" i="20"/>
  <c r="L339" i="20"/>
  <c r="J339" i="20"/>
  <c r="L338" i="20"/>
  <c r="J338" i="20"/>
  <c r="L337" i="20"/>
  <c r="J337" i="20"/>
  <c r="L336" i="20"/>
  <c r="J336" i="20"/>
  <c r="L326" i="20"/>
  <c r="J326" i="20"/>
  <c r="L325" i="20"/>
  <c r="J325" i="20"/>
  <c r="L324" i="20"/>
  <c r="J324" i="20"/>
  <c r="L323" i="20"/>
  <c r="L327" i="20" s="1"/>
  <c r="L331" i="20" s="1"/>
  <c r="J323" i="20"/>
  <c r="L322" i="20"/>
  <c r="J322" i="20"/>
  <c r="L321" i="20"/>
  <c r="J321" i="20"/>
  <c r="L311" i="20"/>
  <c r="J311" i="20"/>
  <c r="L310" i="20"/>
  <c r="J310" i="20"/>
  <c r="L309" i="20"/>
  <c r="J309" i="20"/>
  <c r="L308" i="20"/>
  <c r="J308" i="20"/>
  <c r="L307" i="20"/>
  <c r="J307" i="20"/>
  <c r="L306" i="20"/>
  <c r="J306" i="20"/>
  <c r="L296" i="20"/>
  <c r="J296" i="20"/>
  <c r="L295" i="20"/>
  <c r="J295" i="20"/>
  <c r="L294" i="20"/>
  <c r="J294" i="20"/>
  <c r="L293" i="20"/>
  <c r="J293" i="20"/>
  <c r="L292" i="20"/>
  <c r="J292" i="20"/>
  <c r="L291" i="20"/>
  <c r="L297" i="20" s="1"/>
  <c r="J291" i="20"/>
  <c r="L281" i="20"/>
  <c r="J281" i="20"/>
  <c r="L280" i="20"/>
  <c r="J280" i="20"/>
  <c r="L279" i="20"/>
  <c r="J279" i="20"/>
  <c r="L278" i="20"/>
  <c r="J278" i="20"/>
  <c r="L277" i="20"/>
  <c r="J277" i="20"/>
  <c r="L276" i="20"/>
  <c r="L282" i="20" s="1"/>
  <c r="J276" i="20"/>
  <c r="L266" i="20"/>
  <c r="J266" i="20"/>
  <c r="L265" i="20"/>
  <c r="J265" i="20"/>
  <c r="L264" i="20"/>
  <c r="J264" i="20"/>
  <c r="L263" i="20"/>
  <c r="J263" i="20"/>
  <c r="L262" i="20"/>
  <c r="J262" i="20"/>
  <c r="L261" i="20"/>
  <c r="L267" i="20" s="1"/>
  <c r="J261" i="20"/>
  <c r="L251" i="20"/>
  <c r="J251" i="20"/>
  <c r="L250" i="20"/>
  <c r="J250" i="20"/>
  <c r="L249" i="20"/>
  <c r="J249" i="20"/>
  <c r="L248" i="20"/>
  <c r="J248" i="20"/>
  <c r="L247" i="20"/>
  <c r="J247" i="20"/>
  <c r="L246" i="20"/>
  <c r="L252" i="20" s="1"/>
  <c r="L256" i="20" s="1"/>
  <c r="J246" i="20"/>
  <c r="L236" i="20"/>
  <c r="J236" i="20"/>
  <c r="L235" i="20"/>
  <c r="J235" i="20"/>
  <c r="L234" i="20"/>
  <c r="J234" i="20"/>
  <c r="L233" i="20"/>
  <c r="J233" i="20"/>
  <c r="L232" i="20"/>
  <c r="J232" i="20"/>
  <c r="L231" i="20"/>
  <c r="J231" i="20"/>
  <c r="L221" i="20"/>
  <c r="J221" i="20"/>
  <c r="L220" i="20"/>
  <c r="J220" i="20"/>
  <c r="L219" i="20"/>
  <c r="J219" i="20"/>
  <c r="L218" i="20"/>
  <c r="J218" i="20"/>
  <c r="L217" i="20"/>
  <c r="J217" i="20"/>
  <c r="L216" i="20"/>
  <c r="J216" i="20"/>
  <c r="L206" i="20"/>
  <c r="J206" i="20"/>
  <c r="L205" i="20"/>
  <c r="J205" i="20"/>
  <c r="L204" i="20"/>
  <c r="J204" i="20"/>
  <c r="L203" i="20"/>
  <c r="J203" i="20"/>
  <c r="L202" i="20"/>
  <c r="J202" i="20"/>
  <c r="L201" i="20"/>
  <c r="J201" i="20"/>
  <c r="L191" i="20"/>
  <c r="J191" i="20"/>
  <c r="L190" i="20"/>
  <c r="J190" i="20"/>
  <c r="L189" i="20"/>
  <c r="J189" i="20"/>
  <c r="L188" i="20"/>
  <c r="L192" i="20" s="1"/>
  <c r="J188" i="20"/>
  <c r="L187" i="20"/>
  <c r="J187" i="20"/>
  <c r="L186" i="20"/>
  <c r="J186" i="20"/>
  <c r="L176" i="20"/>
  <c r="J176" i="20"/>
  <c r="L175" i="20"/>
  <c r="J175" i="20"/>
  <c r="L174" i="20"/>
  <c r="J174" i="20"/>
  <c r="L173" i="20"/>
  <c r="J173" i="20"/>
  <c r="L172" i="20"/>
  <c r="J172" i="20"/>
  <c r="L171" i="20"/>
  <c r="L177" i="20" s="1"/>
  <c r="L181" i="20" s="1"/>
  <c r="J171" i="20"/>
  <c r="L161" i="20"/>
  <c r="J161" i="20"/>
  <c r="L160" i="20"/>
  <c r="J160" i="20"/>
  <c r="L159" i="20"/>
  <c r="J159" i="20"/>
  <c r="L158" i="20"/>
  <c r="J158" i="20"/>
  <c r="L157" i="20"/>
  <c r="J157" i="20"/>
  <c r="L156" i="20"/>
  <c r="L162" i="20" s="1"/>
  <c r="J156" i="20"/>
  <c r="L146" i="20"/>
  <c r="J146" i="20"/>
  <c r="L145" i="20"/>
  <c r="J145" i="20"/>
  <c r="L144" i="20"/>
  <c r="J144" i="20"/>
  <c r="L143" i="20"/>
  <c r="J143" i="20"/>
  <c r="L142" i="20"/>
  <c r="J142" i="20"/>
  <c r="L141" i="20"/>
  <c r="L147" i="20" s="1"/>
  <c r="J141" i="20"/>
  <c r="L131" i="20"/>
  <c r="J131" i="20"/>
  <c r="L130" i="20"/>
  <c r="J130" i="20"/>
  <c r="L129" i="20"/>
  <c r="J129" i="20"/>
  <c r="L128" i="20"/>
  <c r="J128" i="20"/>
  <c r="L127" i="20"/>
  <c r="J127" i="20"/>
  <c r="L126" i="20"/>
  <c r="J126" i="20"/>
  <c r="L116" i="20"/>
  <c r="J116" i="20"/>
  <c r="L115" i="20"/>
  <c r="J115" i="20"/>
  <c r="L114" i="20"/>
  <c r="J114" i="20"/>
  <c r="L113" i="20"/>
  <c r="J113" i="20"/>
  <c r="L112" i="20"/>
  <c r="J112" i="20"/>
  <c r="L111" i="20"/>
  <c r="L117" i="20" s="1"/>
  <c r="J111" i="20"/>
  <c r="L101" i="20"/>
  <c r="J101" i="20"/>
  <c r="L100" i="20"/>
  <c r="J100" i="20"/>
  <c r="L99" i="20"/>
  <c r="J99" i="20"/>
  <c r="L98" i="20"/>
  <c r="J98" i="20"/>
  <c r="L97" i="20"/>
  <c r="J97" i="20"/>
  <c r="L96" i="20"/>
  <c r="J96" i="20"/>
  <c r="L86" i="20"/>
  <c r="J86" i="20"/>
  <c r="L85" i="20"/>
  <c r="J85" i="20"/>
  <c r="L84" i="20"/>
  <c r="J84" i="20"/>
  <c r="L83" i="20"/>
  <c r="J83" i="20"/>
  <c r="L82" i="20"/>
  <c r="J82" i="20"/>
  <c r="L81" i="20"/>
  <c r="L87" i="20" s="1"/>
  <c r="J81" i="20"/>
  <c r="L71" i="20"/>
  <c r="J71" i="20"/>
  <c r="L70" i="20"/>
  <c r="J70" i="20"/>
  <c r="L69" i="20"/>
  <c r="J69" i="20"/>
  <c r="L68" i="20"/>
  <c r="J68" i="20"/>
  <c r="L67" i="20"/>
  <c r="J67" i="20"/>
  <c r="L66" i="20"/>
  <c r="L72" i="20" s="1"/>
  <c r="J66" i="20"/>
  <c r="L56" i="20"/>
  <c r="J56" i="20"/>
  <c r="L55" i="20"/>
  <c r="J55" i="20"/>
  <c r="L54" i="20"/>
  <c r="J54" i="20"/>
  <c r="L53" i="20"/>
  <c r="J53" i="20"/>
  <c r="L52" i="20"/>
  <c r="J52" i="20"/>
  <c r="L51" i="20"/>
  <c r="L57" i="20" s="1"/>
  <c r="J51" i="20"/>
  <c r="L41" i="20"/>
  <c r="J41" i="20"/>
  <c r="L40" i="20"/>
  <c r="J40" i="20"/>
  <c r="L39" i="20"/>
  <c r="J39" i="20"/>
  <c r="L38" i="20"/>
  <c r="J38" i="20"/>
  <c r="L37" i="20"/>
  <c r="J37" i="20"/>
  <c r="L36" i="20"/>
  <c r="L42" i="20" s="1"/>
  <c r="L46" i="20" s="1"/>
  <c r="J36" i="20"/>
  <c r="L662" i="15"/>
  <c r="J662" i="15"/>
  <c r="L661" i="15"/>
  <c r="J661" i="15"/>
  <c r="L660" i="15"/>
  <c r="J660" i="15"/>
  <c r="L659" i="15"/>
  <c r="J659" i="15"/>
  <c r="L658" i="15"/>
  <c r="J658" i="15"/>
  <c r="L657" i="15"/>
  <c r="J657" i="15"/>
  <c r="L656" i="15"/>
  <c r="J656" i="15"/>
  <c r="L646" i="15"/>
  <c r="J646" i="15"/>
  <c r="L645" i="15"/>
  <c r="J645" i="15"/>
  <c r="L644" i="15"/>
  <c r="J644" i="15"/>
  <c r="L643" i="15"/>
  <c r="J643" i="15"/>
  <c r="L642" i="15"/>
  <c r="J642" i="15"/>
  <c r="L641" i="15"/>
  <c r="J641" i="15"/>
  <c r="L640" i="15"/>
  <c r="J640" i="15"/>
  <c r="L630" i="15"/>
  <c r="J630" i="15"/>
  <c r="L629" i="15"/>
  <c r="J629" i="15"/>
  <c r="L628" i="15"/>
  <c r="J628" i="15"/>
  <c r="L627" i="15"/>
  <c r="J627" i="15"/>
  <c r="L626" i="15"/>
  <c r="J626" i="15"/>
  <c r="L625" i="15"/>
  <c r="J625" i="15"/>
  <c r="L624" i="15"/>
  <c r="J624" i="15"/>
  <c r="L614" i="15"/>
  <c r="J614" i="15"/>
  <c r="L613" i="15"/>
  <c r="J613" i="15"/>
  <c r="L612" i="15"/>
  <c r="J612" i="15"/>
  <c r="L611" i="15"/>
  <c r="J611" i="15"/>
  <c r="L610" i="15"/>
  <c r="J610" i="15"/>
  <c r="L609" i="15"/>
  <c r="J609" i="15"/>
  <c r="L608" i="15"/>
  <c r="J608" i="15"/>
  <c r="L598" i="15"/>
  <c r="J598" i="15"/>
  <c r="L597" i="15"/>
  <c r="J597" i="15"/>
  <c r="L596" i="15"/>
  <c r="J596" i="15"/>
  <c r="L595" i="15"/>
  <c r="J595" i="15"/>
  <c r="L594" i="15"/>
  <c r="J594" i="15"/>
  <c r="L593" i="15"/>
  <c r="J593" i="15"/>
  <c r="L592" i="15"/>
  <c r="J592" i="15"/>
  <c r="L583" i="15"/>
  <c r="L582" i="15"/>
  <c r="J582" i="15"/>
  <c r="L581" i="15"/>
  <c r="J581" i="15"/>
  <c r="L580" i="15"/>
  <c r="J580" i="15"/>
  <c r="L579" i="15"/>
  <c r="J579" i="15"/>
  <c r="L578" i="15"/>
  <c r="J578" i="15"/>
  <c r="L577" i="15"/>
  <c r="J577" i="15"/>
  <c r="L576" i="15"/>
  <c r="J576" i="15"/>
  <c r="L566" i="15"/>
  <c r="J566" i="15"/>
  <c r="L565" i="15"/>
  <c r="J565" i="15"/>
  <c r="L564" i="15"/>
  <c r="J564" i="15"/>
  <c r="L563" i="15"/>
  <c r="J563" i="15"/>
  <c r="L562" i="15"/>
  <c r="J562" i="15"/>
  <c r="L561" i="15"/>
  <c r="J561" i="15"/>
  <c r="L560" i="15"/>
  <c r="L567" i="15" s="1"/>
  <c r="J560" i="15"/>
  <c r="L550" i="15"/>
  <c r="J550" i="15"/>
  <c r="L549" i="15"/>
  <c r="J549" i="15"/>
  <c r="L548" i="15"/>
  <c r="J548" i="15"/>
  <c r="L547" i="15"/>
  <c r="J547" i="15"/>
  <c r="L546" i="15"/>
  <c r="J546" i="15"/>
  <c r="L545" i="15"/>
  <c r="J545" i="15"/>
  <c r="L544" i="15"/>
  <c r="J544" i="15"/>
  <c r="L534" i="15"/>
  <c r="J534" i="15"/>
  <c r="L533" i="15"/>
  <c r="J533" i="15"/>
  <c r="L532" i="15"/>
  <c r="J532" i="15"/>
  <c r="L531" i="15"/>
  <c r="J531" i="15"/>
  <c r="L530" i="15"/>
  <c r="J530" i="15"/>
  <c r="L529" i="15"/>
  <c r="J529" i="15"/>
  <c r="L528" i="15"/>
  <c r="J528" i="15"/>
  <c r="L518" i="15"/>
  <c r="J518" i="15"/>
  <c r="L517" i="15"/>
  <c r="J517" i="15"/>
  <c r="L516" i="15"/>
  <c r="J516" i="15"/>
  <c r="L515" i="15"/>
  <c r="J515" i="15"/>
  <c r="L514" i="15"/>
  <c r="J514" i="15"/>
  <c r="L513" i="15"/>
  <c r="J513" i="15"/>
  <c r="L512" i="15"/>
  <c r="J512" i="15"/>
  <c r="L502" i="15"/>
  <c r="J502" i="15"/>
  <c r="L501" i="15"/>
  <c r="J501" i="15"/>
  <c r="L500" i="15"/>
  <c r="J500" i="15"/>
  <c r="L499" i="15"/>
  <c r="J499" i="15"/>
  <c r="L498" i="15"/>
  <c r="J498" i="15"/>
  <c r="L497" i="15"/>
  <c r="J497" i="15"/>
  <c r="L496" i="15"/>
  <c r="J496" i="15"/>
  <c r="L486" i="15"/>
  <c r="J486" i="15"/>
  <c r="L485" i="15"/>
  <c r="J485" i="15"/>
  <c r="L484" i="15"/>
  <c r="J484" i="15"/>
  <c r="L483" i="15"/>
  <c r="J483" i="15"/>
  <c r="L482" i="15"/>
  <c r="J482" i="15"/>
  <c r="L481" i="15"/>
  <c r="J481" i="15"/>
  <c r="L480" i="15"/>
  <c r="L487" i="15" s="1"/>
  <c r="J480" i="15"/>
  <c r="L470" i="15"/>
  <c r="J470" i="15"/>
  <c r="L469" i="15"/>
  <c r="J469" i="15"/>
  <c r="L468" i="15"/>
  <c r="J468" i="15"/>
  <c r="L467" i="15"/>
  <c r="J467" i="15"/>
  <c r="L466" i="15"/>
  <c r="J466" i="15"/>
  <c r="L465" i="15"/>
  <c r="J465" i="15"/>
  <c r="L464" i="15"/>
  <c r="J464" i="15"/>
  <c r="L454" i="15"/>
  <c r="J454" i="15"/>
  <c r="L453" i="15"/>
  <c r="J453" i="15"/>
  <c r="L452" i="15"/>
  <c r="J452" i="15"/>
  <c r="L451" i="15"/>
  <c r="J451" i="15"/>
  <c r="L450" i="15"/>
  <c r="J450" i="15"/>
  <c r="L449" i="15"/>
  <c r="J449" i="15"/>
  <c r="L448" i="15"/>
  <c r="L455" i="15" s="1"/>
  <c r="J448" i="15"/>
  <c r="L438" i="15"/>
  <c r="J438" i="15"/>
  <c r="L437" i="15"/>
  <c r="J437" i="15"/>
  <c r="L436" i="15"/>
  <c r="J436" i="15"/>
  <c r="L435" i="15"/>
  <c r="J435" i="15"/>
  <c r="L434" i="15"/>
  <c r="J434" i="15"/>
  <c r="L433" i="15"/>
  <c r="J433" i="15"/>
  <c r="L432" i="15"/>
  <c r="J432" i="15"/>
  <c r="L422" i="15"/>
  <c r="J422" i="15"/>
  <c r="L421" i="15"/>
  <c r="J421" i="15"/>
  <c r="L420" i="15"/>
  <c r="J420" i="15"/>
  <c r="L419" i="15"/>
  <c r="J419" i="15"/>
  <c r="L418" i="15"/>
  <c r="J418" i="15"/>
  <c r="L417" i="15"/>
  <c r="J417" i="15"/>
  <c r="L416" i="15"/>
  <c r="J416" i="15"/>
  <c r="L406" i="15"/>
  <c r="J406" i="15"/>
  <c r="L405" i="15"/>
  <c r="J405" i="15"/>
  <c r="L404" i="15"/>
  <c r="J404" i="15"/>
  <c r="L403" i="15"/>
  <c r="J403" i="15"/>
  <c r="L402" i="15"/>
  <c r="J402" i="15"/>
  <c r="L401" i="15"/>
  <c r="J401" i="15"/>
  <c r="L400" i="15"/>
  <c r="J400" i="15"/>
  <c r="L390" i="15"/>
  <c r="J390" i="15"/>
  <c r="L389" i="15"/>
  <c r="J389" i="15"/>
  <c r="L388" i="15"/>
  <c r="J388" i="15"/>
  <c r="L387" i="15"/>
  <c r="J387" i="15"/>
  <c r="L386" i="15"/>
  <c r="J386" i="15"/>
  <c r="L385" i="15"/>
  <c r="J385" i="15"/>
  <c r="L384" i="15"/>
  <c r="L391" i="15" s="1"/>
  <c r="J384" i="15"/>
  <c r="L374" i="15"/>
  <c r="J374" i="15"/>
  <c r="L373" i="15"/>
  <c r="J373" i="15"/>
  <c r="L372" i="15"/>
  <c r="J372" i="15"/>
  <c r="L371" i="15"/>
  <c r="J371" i="15"/>
  <c r="L370" i="15"/>
  <c r="J370" i="15"/>
  <c r="L369" i="15"/>
  <c r="J369" i="15"/>
  <c r="L368" i="15"/>
  <c r="J368" i="15"/>
  <c r="L358" i="15"/>
  <c r="J358" i="15"/>
  <c r="L357" i="15"/>
  <c r="J357" i="15"/>
  <c r="L356" i="15"/>
  <c r="J356" i="15"/>
  <c r="L355" i="15"/>
  <c r="J355" i="15"/>
  <c r="L354" i="15"/>
  <c r="L359" i="15" s="1"/>
  <c r="J354" i="15"/>
  <c r="L353" i="15"/>
  <c r="J353" i="15"/>
  <c r="L352" i="15"/>
  <c r="J352" i="15"/>
  <c r="L342" i="15"/>
  <c r="J342" i="15"/>
  <c r="L341" i="15"/>
  <c r="J341" i="15"/>
  <c r="L340" i="15"/>
  <c r="J340" i="15"/>
  <c r="L339" i="15"/>
  <c r="J339" i="15"/>
  <c r="L338" i="15"/>
  <c r="L343" i="15" s="1"/>
  <c r="J338" i="15"/>
  <c r="L337" i="15"/>
  <c r="J337" i="15"/>
  <c r="L336" i="15"/>
  <c r="J336" i="15"/>
  <c r="L326" i="15"/>
  <c r="J326" i="15"/>
  <c r="L325" i="15"/>
  <c r="J325" i="15"/>
  <c r="L324" i="15"/>
  <c r="J324" i="15"/>
  <c r="L323" i="15"/>
  <c r="J323" i="15"/>
  <c r="L322" i="15"/>
  <c r="J322" i="15"/>
  <c r="L321" i="15"/>
  <c r="J321" i="15"/>
  <c r="L320" i="15"/>
  <c r="L327" i="15" s="1"/>
  <c r="J320" i="15"/>
  <c r="L310" i="15"/>
  <c r="J310" i="15"/>
  <c r="L309" i="15"/>
  <c r="J309" i="15"/>
  <c r="L308" i="15"/>
  <c r="J308" i="15"/>
  <c r="L307" i="15"/>
  <c r="J307" i="15"/>
  <c r="L306" i="15"/>
  <c r="J306" i="15"/>
  <c r="L305" i="15"/>
  <c r="J305" i="15"/>
  <c r="L304" i="15"/>
  <c r="J304" i="15"/>
  <c r="L294" i="15"/>
  <c r="J294" i="15"/>
  <c r="L293" i="15"/>
  <c r="J293" i="15"/>
  <c r="L292" i="15"/>
  <c r="J292" i="15"/>
  <c r="L291" i="15"/>
  <c r="J291" i="15"/>
  <c r="L290" i="15"/>
  <c r="J290" i="15"/>
  <c r="L289" i="15"/>
  <c r="J289" i="15"/>
  <c r="L288" i="15"/>
  <c r="J288" i="15"/>
  <c r="L278" i="15"/>
  <c r="J278" i="15"/>
  <c r="L277" i="15"/>
  <c r="J277" i="15"/>
  <c r="L276" i="15"/>
  <c r="J276" i="15"/>
  <c r="L275" i="15"/>
  <c r="J275" i="15"/>
  <c r="L274" i="15"/>
  <c r="J274" i="15"/>
  <c r="L273" i="15"/>
  <c r="J273" i="15"/>
  <c r="L272" i="15"/>
  <c r="J272" i="15"/>
  <c r="L262" i="15"/>
  <c r="J262" i="15"/>
  <c r="L261" i="15"/>
  <c r="J261" i="15"/>
  <c r="L260" i="15"/>
  <c r="J260" i="15"/>
  <c r="L259" i="15"/>
  <c r="J259" i="15"/>
  <c r="L258" i="15"/>
  <c r="J258" i="15"/>
  <c r="L257" i="15"/>
  <c r="J257" i="15"/>
  <c r="L256" i="15"/>
  <c r="J256" i="15"/>
  <c r="L246" i="15"/>
  <c r="J246" i="15"/>
  <c r="L245" i="15"/>
  <c r="J245" i="15"/>
  <c r="L244" i="15"/>
  <c r="J244" i="15"/>
  <c r="L243" i="15"/>
  <c r="J243" i="15"/>
  <c r="L242" i="15"/>
  <c r="J242" i="15"/>
  <c r="L241" i="15"/>
  <c r="J241" i="15"/>
  <c r="L240" i="15"/>
  <c r="J240" i="15"/>
  <c r="L230" i="15"/>
  <c r="J230" i="15"/>
  <c r="L229" i="15"/>
  <c r="J229" i="15"/>
  <c r="L228" i="15"/>
  <c r="J228" i="15"/>
  <c r="L227" i="15"/>
  <c r="J227" i="15"/>
  <c r="L226" i="15"/>
  <c r="J226" i="15"/>
  <c r="L225" i="15"/>
  <c r="J225" i="15"/>
  <c r="L224" i="15"/>
  <c r="L231" i="15" s="1"/>
  <c r="J224" i="15"/>
  <c r="L214" i="15"/>
  <c r="J214" i="15"/>
  <c r="L213" i="15"/>
  <c r="J213" i="15"/>
  <c r="L212" i="15"/>
  <c r="J212" i="15"/>
  <c r="L211" i="15"/>
  <c r="J211" i="15"/>
  <c r="L210" i="15"/>
  <c r="J210" i="15"/>
  <c r="L209" i="15"/>
  <c r="J209" i="15"/>
  <c r="L208" i="15"/>
  <c r="J208" i="15"/>
  <c r="L198" i="15"/>
  <c r="J198" i="15"/>
  <c r="L197" i="15"/>
  <c r="J197" i="15"/>
  <c r="L196" i="15"/>
  <c r="J196" i="15"/>
  <c r="L195" i="15"/>
  <c r="J195" i="15"/>
  <c r="L194" i="15"/>
  <c r="J194" i="15"/>
  <c r="L193" i="15"/>
  <c r="J193" i="15"/>
  <c r="L192" i="15"/>
  <c r="J192" i="15"/>
  <c r="L182" i="15"/>
  <c r="J182" i="15"/>
  <c r="L181" i="15"/>
  <c r="J181" i="15"/>
  <c r="L180" i="15"/>
  <c r="J180" i="15"/>
  <c r="L179" i="15"/>
  <c r="J179" i="15"/>
  <c r="L178" i="15"/>
  <c r="J178" i="15"/>
  <c r="L177" i="15"/>
  <c r="L183" i="15" s="1"/>
  <c r="J177" i="15"/>
  <c r="L176" i="15"/>
  <c r="J176" i="15"/>
  <c r="L166" i="15"/>
  <c r="J166" i="15"/>
  <c r="L165" i="15"/>
  <c r="J165" i="15"/>
  <c r="L164" i="15"/>
  <c r="J164" i="15"/>
  <c r="L163" i="15"/>
  <c r="J163" i="15"/>
  <c r="L162" i="15"/>
  <c r="J162" i="15"/>
  <c r="L161" i="15"/>
  <c r="J161" i="15"/>
  <c r="L160" i="15"/>
  <c r="L167" i="15" s="1"/>
  <c r="J160" i="15"/>
  <c r="L150" i="15"/>
  <c r="J150" i="15"/>
  <c r="L149" i="15"/>
  <c r="J149" i="15"/>
  <c r="L148" i="15"/>
  <c r="J148" i="15"/>
  <c r="L147" i="15"/>
  <c r="J147" i="15"/>
  <c r="L146" i="15"/>
  <c r="J146" i="15"/>
  <c r="L145" i="15"/>
  <c r="J145" i="15"/>
  <c r="L144" i="15"/>
  <c r="J144" i="15"/>
  <c r="L134" i="15"/>
  <c r="J134" i="15"/>
  <c r="L133" i="15"/>
  <c r="J133" i="15"/>
  <c r="L132" i="15"/>
  <c r="J132" i="15"/>
  <c r="L131" i="15"/>
  <c r="J131" i="15"/>
  <c r="L130" i="15"/>
  <c r="J130" i="15"/>
  <c r="L129" i="15"/>
  <c r="L135" i="15" s="1"/>
  <c r="J129" i="15"/>
  <c r="L128" i="15"/>
  <c r="J128" i="15"/>
  <c r="L118" i="15"/>
  <c r="J118" i="15"/>
  <c r="L117" i="15"/>
  <c r="J117" i="15"/>
  <c r="L116" i="15"/>
  <c r="J116" i="15"/>
  <c r="L115" i="15"/>
  <c r="J115" i="15"/>
  <c r="L114" i="15"/>
  <c r="J114" i="15"/>
  <c r="L113" i="15"/>
  <c r="L119" i="15" s="1"/>
  <c r="J113" i="15"/>
  <c r="L112" i="15"/>
  <c r="J112" i="15"/>
  <c r="L102" i="15"/>
  <c r="J102" i="15"/>
  <c r="L101" i="15"/>
  <c r="J101" i="15"/>
  <c r="L100" i="15"/>
  <c r="J100" i="15"/>
  <c r="L99" i="15"/>
  <c r="J99" i="15"/>
  <c r="L98" i="15"/>
  <c r="J98" i="15"/>
  <c r="L97" i="15"/>
  <c r="J97" i="15"/>
  <c r="L96" i="15"/>
  <c r="L103" i="15" s="1"/>
  <c r="J96" i="15"/>
  <c r="L86" i="15"/>
  <c r="J86" i="15"/>
  <c r="L85" i="15"/>
  <c r="J85" i="15"/>
  <c r="L84" i="15"/>
  <c r="J84" i="15"/>
  <c r="L83" i="15"/>
  <c r="J83" i="15"/>
  <c r="L82" i="15"/>
  <c r="J82" i="15"/>
  <c r="L81" i="15"/>
  <c r="J81" i="15"/>
  <c r="L80" i="15"/>
  <c r="J80" i="15"/>
  <c r="L70" i="15"/>
  <c r="J70" i="15"/>
  <c r="L69" i="15"/>
  <c r="J69" i="15"/>
  <c r="L68" i="15"/>
  <c r="J68" i="15"/>
  <c r="L67" i="15"/>
  <c r="J67" i="15"/>
  <c r="L66" i="15"/>
  <c r="J66" i="15"/>
  <c r="L65" i="15"/>
  <c r="J65" i="15"/>
  <c r="L64" i="15"/>
  <c r="J64" i="15"/>
  <c r="L54" i="15"/>
  <c r="J54" i="15"/>
  <c r="L53" i="15"/>
  <c r="J53" i="15"/>
  <c r="L52" i="15"/>
  <c r="J52" i="15"/>
  <c r="L51" i="15"/>
  <c r="J51" i="15"/>
  <c r="L50" i="15"/>
  <c r="J50" i="15"/>
  <c r="L49" i="15"/>
  <c r="J49" i="15"/>
  <c r="L48" i="15"/>
  <c r="J48" i="15"/>
  <c r="P365" i="17"/>
  <c r="M365" i="17"/>
  <c r="J365" i="17"/>
  <c r="G365" i="17"/>
  <c r="D365" i="17"/>
  <c r="P354" i="17"/>
  <c r="M354" i="17"/>
  <c r="J354" i="17"/>
  <c r="G354" i="17"/>
  <c r="D354" i="17"/>
  <c r="P343" i="17"/>
  <c r="M343" i="17"/>
  <c r="J343" i="17"/>
  <c r="G343" i="17"/>
  <c r="D343" i="17"/>
  <c r="P329" i="17"/>
  <c r="M329" i="17"/>
  <c r="J329" i="17"/>
  <c r="G329" i="17"/>
  <c r="G366" i="17" s="1"/>
  <c r="D329" i="17"/>
  <c r="P313" i="17"/>
  <c r="M313" i="17"/>
  <c r="J313" i="17"/>
  <c r="G313" i="17"/>
  <c r="D313" i="17"/>
  <c r="P302" i="17"/>
  <c r="M302" i="17"/>
  <c r="J302" i="17"/>
  <c r="G302" i="17"/>
  <c r="D302" i="17"/>
  <c r="P291" i="17"/>
  <c r="M291" i="17"/>
  <c r="J291" i="17"/>
  <c r="G291" i="17"/>
  <c r="D291" i="17"/>
  <c r="P277" i="17"/>
  <c r="M277" i="17"/>
  <c r="J277" i="17"/>
  <c r="G277" i="17"/>
  <c r="D277" i="17"/>
  <c r="P261" i="17"/>
  <c r="M261" i="17"/>
  <c r="J261" i="17"/>
  <c r="G261" i="17"/>
  <c r="D261" i="17"/>
  <c r="P250" i="17"/>
  <c r="M250" i="17"/>
  <c r="J250" i="17"/>
  <c r="G250" i="17"/>
  <c r="D250" i="17"/>
  <c r="P239" i="17"/>
  <c r="M239" i="17"/>
  <c r="J239" i="17"/>
  <c r="G239" i="17"/>
  <c r="D239" i="17"/>
  <c r="P225" i="17"/>
  <c r="M225" i="17"/>
  <c r="J225" i="17"/>
  <c r="G225" i="17"/>
  <c r="D225" i="17"/>
  <c r="P209" i="17"/>
  <c r="M209" i="17"/>
  <c r="J209" i="17"/>
  <c r="G209" i="17"/>
  <c r="D209" i="17"/>
  <c r="P198" i="17"/>
  <c r="M198" i="17"/>
  <c r="J198" i="17"/>
  <c r="G198" i="17"/>
  <c r="D198" i="17"/>
  <c r="P187" i="17"/>
  <c r="M187" i="17"/>
  <c r="J187" i="17"/>
  <c r="G187" i="17"/>
  <c r="D187" i="17"/>
  <c r="P173" i="17"/>
  <c r="P210" i="17" s="1"/>
  <c r="M173" i="17"/>
  <c r="J173" i="17"/>
  <c r="G173" i="17"/>
  <c r="D173" i="17"/>
  <c r="P157" i="17"/>
  <c r="M157" i="17"/>
  <c r="J157" i="17"/>
  <c r="G157" i="17"/>
  <c r="D157" i="17"/>
  <c r="P146" i="17"/>
  <c r="M146" i="17"/>
  <c r="J146" i="17"/>
  <c r="G146" i="17"/>
  <c r="D146" i="17"/>
  <c r="P135" i="17"/>
  <c r="M135" i="17"/>
  <c r="J135" i="17"/>
  <c r="G135" i="17"/>
  <c r="D135" i="17"/>
  <c r="P121" i="17"/>
  <c r="M121" i="17"/>
  <c r="J121" i="17"/>
  <c r="G121" i="17"/>
  <c r="G158" i="17" s="1"/>
  <c r="D121" i="17"/>
  <c r="J8" i="16"/>
  <c r="L325" i="16" l="1"/>
  <c r="L329" i="16" s="1"/>
  <c r="L310" i="16"/>
  <c r="L314" i="16" s="1"/>
  <c r="L295" i="16"/>
  <c r="L296" i="16" s="1"/>
  <c r="L297" i="16" s="1"/>
  <c r="L280" i="16"/>
  <c r="L175" i="16"/>
  <c r="L179" i="16" s="1"/>
  <c r="L145" i="16"/>
  <c r="L146" i="16" s="1"/>
  <c r="L147" i="16" s="1"/>
  <c r="L130" i="16"/>
  <c r="L134" i="16" s="1"/>
  <c r="L100" i="16"/>
  <c r="L101" i="16" s="1"/>
  <c r="L102" i="16" s="1"/>
  <c r="L85" i="16"/>
  <c r="L89" i="16" s="1"/>
  <c r="L55" i="16"/>
  <c r="L56" i="16" s="1"/>
  <c r="L57" i="16" s="1"/>
  <c r="L612" i="20"/>
  <c r="L616" i="20" s="1"/>
  <c r="L567" i="20"/>
  <c r="L552" i="20"/>
  <c r="L556" i="20" s="1"/>
  <c r="L537" i="20"/>
  <c r="L539" i="20" s="1"/>
  <c r="L522" i="20"/>
  <c r="L523" i="20" s="1"/>
  <c r="L524" i="20" s="1"/>
  <c r="L507" i="20"/>
  <c r="L508" i="20" s="1"/>
  <c r="L509" i="20" s="1"/>
  <c r="L477" i="20"/>
  <c r="L478" i="20" s="1"/>
  <c r="L479" i="20" s="1"/>
  <c r="L432" i="20"/>
  <c r="L436" i="20" s="1"/>
  <c r="L402" i="20"/>
  <c r="L406" i="20" s="1"/>
  <c r="L372" i="20"/>
  <c r="L373" i="20" s="1"/>
  <c r="L374" i="20" s="1"/>
  <c r="L357" i="20"/>
  <c r="L342" i="20"/>
  <c r="L346" i="20" s="1"/>
  <c r="L312" i="20"/>
  <c r="L316" i="20" s="1"/>
  <c r="L237" i="20"/>
  <c r="L222" i="20"/>
  <c r="L223" i="20" s="1"/>
  <c r="L224" i="20" s="1"/>
  <c r="L207" i="20"/>
  <c r="L211" i="20" s="1"/>
  <c r="L132" i="20"/>
  <c r="L136" i="20" s="1"/>
  <c r="L102" i="20"/>
  <c r="L663" i="15"/>
  <c r="L647" i="15"/>
  <c r="L631" i="15"/>
  <c r="L615" i="15"/>
  <c r="L599" i="15"/>
  <c r="L551" i="15"/>
  <c r="L535" i="15"/>
  <c r="L519" i="15"/>
  <c r="L503" i="15"/>
  <c r="L471" i="15"/>
  <c r="L439" i="15"/>
  <c r="L440" i="15" s="1"/>
  <c r="L441" i="15" s="1"/>
  <c r="L443" i="15" s="1"/>
  <c r="L423" i="15"/>
  <c r="L407" i="15"/>
  <c r="L375" i="15"/>
  <c r="L311" i="15"/>
  <c r="L295" i="15"/>
  <c r="L296" i="15" s="1"/>
  <c r="L297" i="15" s="1"/>
  <c r="L299" i="15" s="1"/>
  <c r="L279" i="15"/>
  <c r="L263" i="15"/>
  <c r="L247" i="15"/>
  <c r="L215" i="15"/>
  <c r="L199" i="15"/>
  <c r="L151" i="15"/>
  <c r="L87" i="15"/>
  <c r="L88" i="15" s="1"/>
  <c r="L89" i="15" s="1"/>
  <c r="L91" i="15" s="1"/>
  <c r="L71" i="15"/>
  <c r="L72" i="15" s="1"/>
  <c r="L73" i="15" s="1"/>
  <c r="L75" i="15" s="1"/>
  <c r="L55" i="15"/>
  <c r="J366" i="17"/>
  <c r="M366" i="17"/>
  <c r="P366" i="17"/>
  <c r="D366" i="17"/>
  <c r="D314" i="17"/>
  <c r="G314" i="17"/>
  <c r="J314" i="17"/>
  <c r="M314" i="17"/>
  <c r="P314" i="17"/>
  <c r="M262" i="17"/>
  <c r="J262" i="17"/>
  <c r="P262" i="17"/>
  <c r="G262" i="17"/>
  <c r="D262" i="17"/>
  <c r="J210" i="17"/>
  <c r="M210" i="17"/>
  <c r="D210" i="17"/>
  <c r="G210" i="17"/>
  <c r="P158" i="17"/>
  <c r="J158" i="17"/>
  <c r="D158" i="17"/>
  <c r="M158" i="17"/>
  <c r="L753" i="19"/>
  <c r="L755" i="19" s="1"/>
  <c r="L411" i="19"/>
  <c r="L413" i="19" s="1"/>
  <c r="L311" i="16"/>
  <c r="L312" i="16" s="1"/>
  <c r="L299" i="16"/>
  <c r="L284" i="16"/>
  <c r="L281" i="16"/>
  <c r="L282" i="16" s="1"/>
  <c r="L269" i="16"/>
  <c r="L266" i="16"/>
  <c r="L267" i="16" s="1"/>
  <c r="L254" i="16"/>
  <c r="L251" i="16"/>
  <c r="L252" i="16" s="1"/>
  <c r="L239" i="16"/>
  <c r="L236" i="16"/>
  <c r="L237" i="16" s="1"/>
  <c r="L224" i="16"/>
  <c r="L221" i="16"/>
  <c r="L222" i="16" s="1"/>
  <c r="L209" i="16"/>
  <c r="L206" i="16"/>
  <c r="L207" i="16" s="1"/>
  <c r="L191" i="16"/>
  <c r="L192" i="16" s="1"/>
  <c r="L161" i="16"/>
  <c r="L162" i="16" s="1"/>
  <c r="L149" i="16"/>
  <c r="L116" i="16"/>
  <c r="L117" i="16" s="1"/>
  <c r="L104" i="16"/>
  <c r="L74" i="16"/>
  <c r="L71" i="16"/>
  <c r="L72" i="16" s="1"/>
  <c r="L59" i="16"/>
  <c r="L613" i="20"/>
  <c r="L614" i="20" s="1"/>
  <c r="L601" i="20"/>
  <c r="L598" i="20"/>
  <c r="L599" i="20" s="1"/>
  <c r="L586" i="20"/>
  <c r="L583" i="20"/>
  <c r="L584" i="20" s="1"/>
  <c r="L571" i="20"/>
  <c r="L568" i="20"/>
  <c r="L569" i="20" s="1"/>
  <c r="L553" i="20"/>
  <c r="L554" i="20" s="1"/>
  <c r="L541" i="20"/>
  <c r="L538" i="20"/>
  <c r="L526" i="20"/>
  <c r="L511" i="20"/>
  <c r="L496" i="20"/>
  <c r="L493" i="20"/>
  <c r="L494" i="20" s="1"/>
  <c r="L481" i="20"/>
  <c r="L466" i="20"/>
  <c r="L463" i="20"/>
  <c r="L464" i="20" s="1"/>
  <c r="L448" i="20"/>
  <c r="L449" i="20" s="1"/>
  <c r="L421" i="20"/>
  <c r="L418" i="20"/>
  <c r="L419" i="20" s="1"/>
  <c r="L403" i="20"/>
  <c r="L391" i="20"/>
  <c r="L388" i="20"/>
  <c r="L389" i="20" s="1"/>
  <c r="L376" i="20"/>
  <c r="L361" i="20"/>
  <c r="L358" i="20"/>
  <c r="L359" i="20" s="1"/>
  <c r="L328" i="20"/>
  <c r="L329" i="20"/>
  <c r="L301" i="20"/>
  <c r="L298" i="20"/>
  <c r="L299" i="20" s="1"/>
  <c r="L286" i="20"/>
  <c r="L283" i="20"/>
  <c r="L284" i="20" s="1"/>
  <c r="L271" i="20"/>
  <c r="L268" i="20"/>
  <c r="L269" i="20" s="1"/>
  <c r="L253" i="20"/>
  <c r="L254" i="20"/>
  <c r="L241" i="20"/>
  <c r="L238" i="20"/>
  <c r="L239" i="20" s="1"/>
  <c r="L226" i="20"/>
  <c r="L196" i="20"/>
  <c r="L193" i="20"/>
  <c r="L194" i="20" s="1"/>
  <c r="L178" i="20"/>
  <c r="L179" i="20" s="1"/>
  <c r="L166" i="20"/>
  <c r="L163" i="20"/>
  <c r="L164" i="20" s="1"/>
  <c r="L151" i="20"/>
  <c r="L148" i="20"/>
  <c r="L149" i="20" s="1"/>
  <c r="L121" i="20"/>
  <c r="L118" i="20"/>
  <c r="L119" i="20" s="1"/>
  <c r="L106" i="20"/>
  <c r="L103" i="20"/>
  <c r="L104" i="20" s="1"/>
  <c r="L91" i="20"/>
  <c r="L88" i="20"/>
  <c r="L89" i="20" s="1"/>
  <c r="L76" i="20"/>
  <c r="L73" i="20"/>
  <c r="L74" i="20" s="1"/>
  <c r="L61" i="20"/>
  <c r="L58" i="20"/>
  <c r="L59" i="20" s="1"/>
  <c r="L43" i="20"/>
  <c r="L44" i="20" s="1"/>
  <c r="L664" i="15"/>
  <c r="L665" i="15" s="1"/>
  <c r="L667" i="15" s="1"/>
  <c r="L648" i="15"/>
  <c r="L649" i="15" s="1"/>
  <c r="L651" i="15" s="1"/>
  <c r="L632" i="15"/>
  <c r="L633" i="15" s="1"/>
  <c r="L635" i="15" s="1"/>
  <c r="L616" i="15"/>
  <c r="L617" i="15" s="1"/>
  <c r="L619" i="15" s="1"/>
  <c r="L584" i="15"/>
  <c r="L585" i="15" s="1"/>
  <c r="L587" i="15" s="1"/>
  <c r="L568" i="15"/>
  <c r="L569" i="15" s="1"/>
  <c r="L571" i="15" s="1"/>
  <c r="L552" i="15"/>
  <c r="L553" i="15" s="1"/>
  <c r="L555" i="15" s="1"/>
  <c r="L536" i="15"/>
  <c r="L537" i="15" s="1"/>
  <c r="L539" i="15" s="1"/>
  <c r="L520" i="15"/>
  <c r="L521" i="15" s="1"/>
  <c r="L523" i="15" s="1"/>
  <c r="L504" i="15"/>
  <c r="L505" i="15" s="1"/>
  <c r="L507" i="15" s="1"/>
  <c r="L488" i="15"/>
  <c r="L489" i="15" s="1"/>
  <c r="L491" i="15" s="1"/>
  <c r="L472" i="15"/>
  <c r="L473" i="15" s="1"/>
  <c r="L475" i="15" s="1"/>
  <c r="L456" i="15"/>
  <c r="L457" i="15" s="1"/>
  <c r="L459" i="15" s="1"/>
  <c r="L408" i="15"/>
  <c r="L409" i="15" s="1"/>
  <c r="L411" i="15" s="1"/>
  <c r="L392" i="15"/>
  <c r="L393" i="15" s="1"/>
  <c r="L395" i="15" s="1"/>
  <c r="L376" i="15"/>
  <c r="L377" i="15" s="1"/>
  <c r="L379" i="15" s="1"/>
  <c r="L360" i="15"/>
  <c r="L361" i="15" s="1"/>
  <c r="L363" i="15" s="1"/>
  <c r="L344" i="15"/>
  <c r="L345" i="15" s="1"/>
  <c r="L347" i="15" s="1"/>
  <c r="L328" i="15"/>
  <c r="L329" i="15" s="1"/>
  <c r="L331" i="15" s="1"/>
  <c r="L312" i="15"/>
  <c r="L313" i="15" s="1"/>
  <c r="L315" i="15" s="1"/>
  <c r="L280" i="15"/>
  <c r="L281" i="15" s="1"/>
  <c r="L283" i="15" s="1"/>
  <c r="L264" i="15"/>
  <c r="L265" i="15" s="1"/>
  <c r="L267" i="15" s="1"/>
  <c r="L249" i="15"/>
  <c r="L251" i="15" s="1"/>
  <c r="L248" i="15"/>
  <c r="L232" i="15"/>
  <c r="L233" i="15" s="1"/>
  <c r="L235" i="15" s="1"/>
  <c r="L200" i="15"/>
  <c r="L201" i="15" s="1"/>
  <c r="L203" i="15" s="1"/>
  <c r="L184" i="15"/>
  <c r="L185" i="15" s="1"/>
  <c r="L187" i="15" s="1"/>
  <c r="L168" i="15"/>
  <c r="L169" i="15" s="1"/>
  <c r="L171" i="15" s="1"/>
  <c r="L152" i="15"/>
  <c r="L153" i="15" s="1"/>
  <c r="L155" i="15" s="1"/>
  <c r="L136" i="15"/>
  <c r="L137" i="15" s="1"/>
  <c r="L139" i="15" s="1"/>
  <c r="L120" i="15"/>
  <c r="L121" i="15" s="1"/>
  <c r="L123" i="15" s="1"/>
  <c r="L104" i="15"/>
  <c r="L105" i="15" s="1"/>
  <c r="L107" i="15" s="1"/>
  <c r="L56" i="15"/>
  <c r="L57" i="15" s="1"/>
  <c r="L59" i="15" s="1"/>
  <c r="J22" i="16"/>
  <c r="L21" i="16"/>
  <c r="L25" i="16" s="1"/>
  <c r="L9" i="16"/>
  <c r="L9" i="20"/>
  <c r="J8" i="20"/>
  <c r="L1455" i="12"/>
  <c r="J1455" i="12"/>
  <c r="L1454" i="12"/>
  <c r="J1454" i="12"/>
  <c r="L1453" i="12"/>
  <c r="J1453" i="12"/>
  <c r="L1452" i="12"/>
  <c r="J1452" i="12"/>
  <c r="L1451" i="12"/>
  <c r="J1451" i="12"/>
  <c r="L1450" i="12"/>
  <c r="J1450" i="12"/>
  <c r="L1449" i="12"/>
  <c r="J1449" i="12"/>
  <c r="L1448" i="12"/>
  <c r="J1448" i="12"/>
  <c r="L1447" i="12"/>
  <c r="J1447" i="12"/>
  <c r="L1446" i="12"/>
  <c r="J1446" i="12"/>
  <c r="L1445" i="12"/>
  <c r="J1445" i="12"/>
  <c r="L1444" i="12"/>
  <c r="J1444" i="12"/>
  <c r="L1443" i="12"/>
  <c r="J1443" i="12"/>
  <c r="L1442" i="12"/>
  <c r="J1442" i="12"/>
  <c r="L1441" i="12"/>
  <c r="J1441" i="12"/>
  <c r="L1431" i="12"/>
  <c r="J1431" i="12"/>
  <c r="L1430" i="12"/>
  <c r="J1430" i="12"/>
  <c r="L1429" i="12"/>
  <c r="J1429" i="12"/>
  <c r="L1428" i="12"/>
  <c r="J1428" i="12"/>
  <c r="L1427" i="12"/>
  <c r="J1427" i="12"/>
  <c r="L1426" i="12"/>
  <c r="J1426" i="12"/>
  <c r="L1425" i="12"/>
  <c r="J1425" i="12"/>
  <c r="L1424" i="12"/>
  <c r="J1424" i="12"/>
  <c r="L1423" i="12"/>
  <c r="J1423" i="12"/>
  <c r="L1422" i="12"/>
  <c r="J1422" i="12"/>
  <c r="L1421" i="12"/>
  <c r="J1421" i="12"/>
  <c r="L1420" i="12"/>
  <c r="J1420" i="12"/>
  <c r="L1419" i="12"/>
  <c r="J1419" i="12"/>
  <c r="L1418" i="12"/>
  <c r="J1418" i="12"/>
  <c r="L1417" i="12"/>
  <c r="J1417" i="12"/>
  <c r="L1407" i="12"/>
  <c r="J1407" i="12"/>
  <c r="L1406" i="12"/>
  <c r="J1406" i="12"/>
  <c r="L1405" i="12"/>
  <c r="J1405" i="12"/>
  <c r="L1404" i="12"/>
  <c r="J1404" i="12"/>
  <c r="L1403" i="12"/>
  <c r="J1403" i="12"/>
  <c r="L1402" i="12"/>
  <c r="J1402" i="12"/>
  <c r="L1401" i="12"/>
  <c r="J1401" i="12"/>
  <c r="L1400" i="12"/>
  <c r="J1400" i="12"/>
  <c r="L1399" i="12"/>
  <c r="J1399" i="12"/>
  <c r="L1398" i="12"/>
  <c r="J1398" i="12"/>
  <c r="L1397" i="12"/>
  <c r="J1397" i="12"/>
  <c r="L1396" i="12"/>
  <c r="J1396" i="12"/>
  <c r="L1395" i="12"/>
  <c r="J1395" i="12"/>
  <c r="L1394" i="12"/>
  <c r="J1394" i="12"/>
  <c r="L1393" i="12"/>
  <c r="J1393" i="12"/>
  <c r="L1383" i="12"/>
  <c r="J1383" i="12"/>
  <c r="L1382" i="12"/>
  <c r="J1382" i="12"/>
  <c r="L1381" i="12"/>
  <c r="J1381" i="12"/>
  <c r="L1380" i="12"/>
  <c r="J1380" i="12"/>
  <c r="L1379" i="12"/>
  <c r="J1379" i="12"/>
  <c r="L1378" i="12"/>
  <c r="J1378" i="12"/>
  <c r="L1377" i="12"/>
  <c r="J1377" i="12"/>
  <c r="L1376" i="12"/>
  <c r="J1376" i="12"/>
  <c r="L1375" i="12"/>
  <c r="J1375" i="12"/>
  <c r="L1374" i="12"/>
  <c r="J1374" i="12"/>
  <c r="L1373" i="12"/>
  <c r="J1373" i="12"/>
  <c r="L1372" i="12"/>
  <c r="J1372" i="12"/>
  <c r="L1371" i="12"/>
  <c r="J1371" i="12"/>
  <c r="L1370" i="12"/>
  <c r="J1370" i="12"/>
  <c r="L1369" i="12"/>
  <c r="J1369" i="12"/>
  <c r="L1359" i="12"/>
  <c r="J1359" i="12"/>
  <c r="L1358" i="12"/>
  <c r="J1358" i="12"/>
  <c r="L1357" i="12"/>
  <c r="J1357" i="12"/>
  <c r="L1356" i="12"/>
  <c r="J1356" i="12"/>
  <c r="L1355" i="12"/>
  <c r="J1355" i="12"/>
  <c r="L1354" i="12"/>
  <c r="J1354" i="12"/>
  <c r="L1353" i="12"/>
  <c r="J1353" i="12"/>
  <c r="L1352" i="12"/>
  <c r="J1352" i="12"/>
  <c r="L1351" i="12"/>
  <c r="J1351" i="12"/>
  <c r="L1350" i="12"/>
  <c r="J1350" i="12"/>
  <c r="L1349" i="12"/>
  <c r="J1349" i="12"/>
  <c r="L1348" i="12"/>
  <c r="J1348" i="12"/>
  <c r="L1347" i="12"/>
  <c r="J1347" i="12"/>
  <c r="L1346" i="12"/>
  <c r="J1346" i="12"/>
  <c r="L1345" i="12"/>
  <c r="J1345" i="12"/>
  <c r="L1335" i="12"/>
  <c r="J1335" i="12"/>
  <c r="L1334" i="12"/>
  <c r="J1334" i="12"/>
  <c r="L1333" i="12"/>
  <c r="J1333" i="12"/>
  <c r="L1332" i="12"/>
  <c r="J1332" i="12"/>
  <c r="L1331" i="12"/>
  <c r="J1331" i="12"/>
  <c r="L1330" i="12"/>
  <c r="J1330" i="12"/>
  <c r="L1329" i="12"/>
  <c r="J1329" i="12"/>
  <c r="L1328" i="12"/>
  <c r="J1328" i="12"/>
  <c r="L1327" i="12"/>
  <c r="J1327" i="12"/>
  <c r="L1326" i="12"/>
  <c r="J1326" i="12"/>
  <c r="L1325" i="12"/>
  <c r="J1325" i="12"/>
  <c r="L1324" i="12"/>
  <c r="J1324" i="12"/>
  <c r="L1323" i="12"/>
  <c r="J1323" i="12"/>
  <c r="L1322" i="12"/>
  <c r="J1322" i="12"/>
  <c r="L1321" i="12"/>
  <c r="J1321" i="12"/>
  <c r="L1311" i="12"/>
  <c r="J1311" i="12"/>
  <c r="L1310" i="12"/>
  <c r="J1310" i="12"/>
  <c r="L1309" i="12"/>
  <c r="J1309" i="12"/>
  <c r="L1308" i="12"/>
  <c r="J1308" i="12"/>
  <c r="L1307" i="12"/>
  <c r="J1307" i="12"/>
  <c r="L1306" i="12"/>
  <c r="J1306" i="12"/>
  <c r="L1305" i="12"/>
  <c r="J1305" i="12"/>
  <c r="L1304" i="12"/>
  <c r="J1304" i="12"/>
  <c r="L1303" i="12"/>
  <c r="J1303" i="12"/>
  <c r="L1302" i="12"/>
  <c r="J1302" i="12"/>
  <c r="L1301" i="12"/>
  <c r="J1301" i="12"/>
  <c r="L1300" i="12"/>
  <c r="J1300" i="12"/>
  <c r="L1299" i="12"/>
  <c r="J1299" i="12"/>
  <c r="L1298" i="12"/>
  <c r="J1298" i="12"/>
  <c r="L1297" i="12"/>
  <c r="J1297" i="12"/>
  <c r="L1287" i="12"/>
  <c r="J1287" i="12"/>
  <c r="L1286" i="12"/>
  <c r="J1286" i="12"/>
  <c r="L1285" i="12"/>
  <c r="J1285" i="12"/>
  <c r="L1284" i="12"/>
  <c r="J1284" i="12"/>
  <c r="L1283" i="12"/>
  <c r="J1283" i="12"/>
  <c r="L1282" i="12"/>
  <c r="J1282" i="12"/>
  <c r="L1281" i="12"/>
  <c r="J1281" i="12"/>
  <c r="L1280" i="12"/>
  <c r="J1280" i="12"/>
  <c r="L1279" i="12"/>
  <c r="J1279" i="12"/>
  <c r="L1278" i="12"/>
  <c r="J1278" i="12"/>
  <c r="L1277" i="12"/>
  <c r="J1277" i="12"/>
  <c r="L1276" i="12"/>
  <c r="J1276" i="12"/>
  <c r="L1275" i="12"/>
  <c r="J1275" i="12"/>
  <c r="L1274" i="12"/>
  <c r="J1274" i="12"/>
  <c r="L1273" i="12"/>
  <c r="J1273" i="12"/>
  <c r="L1263" i="12"/>
  <c r="J1263" i="12"/>
  <c r="L1262" i="12"/>
  <c r="J1262" i="12"/>
  <c r="L1261" i="12"/>
  <c r="J1261" i="12"/>
  <c r="L1260" i="12"/>
  <c r="J1260" i="12"/>
  <c r="L1259" i="12"/>
  <c r="J1259" i="12"/>
  <c r="L1258" i="12"/>
  <c r="J1258" i="12"/>
  <c r="L1257" i="12"/>
  <c r="J1257" i="12"/>
  <c r="L1256" i="12"/>
  <c r="J1256" i="12"/>
  <c r="L1255" i="12"/>
  <c r="J1255" i="12"/>
  <c r="L1254" i="12"/>
  <c r="J1254" i="12"/>
  <c r="L1253" i="12"/>
  <c r="J1253" i="12"/>
  <c r="L1252" i="12"/>
  <c r="J1252" i="12"/>
  <c r="L1251" i="12"/>
  <c r="J1251" i="12"/>
  <c r="L1250" i="12"/>
  <c r="J1250" i="12"/>
  <c r="L1249" i="12"/>
  <c r="J1249" i="12"/>
  <c r="L1239" i="12"/>
  <c r="J1239" i="12"/>
  <c r="L1238" i="12"/>
  <c r="J1238" i="12"/>
  <c r="L1237" i="12"/>
  <c r="J1237" i="12"/>
  <c r="L1236" i="12"/>
  <c r="J1236" i="12"/>
  <c r="L1235" i="12"/>
  <c r="J1235" i="12"/>
  <c r="L1234" i="12"/>
  <c r="J1234" i="12"/>
  <c r="L1233" i="12"/>
  <c r="J1233" i="12"/>
  <c r="L1232" i="12"/>
  <c r="J1232" i="12"/>
  <c r="L1231" i="12"/>
  <c r="J1231" i="12"/>
  <c r="L1230" i="12"/>
  <c r="J1230" i="12"/>
  <c r="L1229" i="12"/>
  <c r="J1229" i="12"/>
  <c r="L1228" i="12"/>
  <c r="J1228" i="12"/>
  <c r="L1227" i="12"/>
  <c r="J1227" i="12"/>
  <c r="L1226" i="12"/>
  <c r="J1226" i="12"/>
  <c r="L1225" i="12"/>
  <c r="J1225" i="12"/>
  <c r="L1215" i="12"/>
  <c r="J1215" i="12"/>
  <c r="L1214" i="12"/>
  <c r="J1214" i="12"/>
  <c r="L1213" i="12"/>
  <c r="J1213" i="12"/>
  <c r="L1212" i="12"/>
  <c r="J1212" i="12"/>
  <c r="L1211" i="12"/>
  <c r="J1211" i="12"/>
  <c r="L1210" i="12"/>
  <c r="J1210" i="12"/>
  <c r="L1209" i="12"/>
  <c r="J1209" i="12"/>
  <c r="L1208" i="12"/>
  <c r="J1208" i="12"/>
  <c r="L1207" i="12"/>
  <c r="J1207" i="12"/>
  <c r="L1206" i="12"/>
  <c r="J1206" i="12"/>
  <c r="L1205" i="12"/>
  <c r="J1205" i="12"/>
  <c r="L1204" i="12"/>
  <c r="J1204" i="12"/>
  <c r="L1203" i="12"/>
  <c r="J1203" i="12"/>
  <c r="L1202" i="12"/>
  <c r="J1202" i="12"/>
  <c r="L1201" i="12"/>
  <c r="J1201" i="12"/>
  <c r="L1191" i="12"/>
  <c r="J1191" i="12"/>
  <c r="L1190" i="12"/>
  <c r="J1190" i="12"/>
  <c r="L1189" i="12"/>
  <c r="J1189" i="12"/>
  <c r="L1188" i="12"/>
  <c r="J1188" i="12"/>
  <c r="L1187" i="12"/>
  <c r="J1187" i="12"/>
  <c r="L1186" i="12"/>
  <c r="J1186" i="12"/>
  <c r="L1185" i="12"/>
  <c r="J1185" i="12"/>
  <c r="L1184" i="12"/>
  <c r="J1184" i="12"/>
  <c r="L1183" i="12"/>
  <c r="J1183" i="12"/>
  <c r="L1182" i="12"/>
  <c r="J1182" i="12"/>
  <c r="L1181" i="12"/>
  <c r="J1181" i="12"/>
  <c r="L1180" i="12"/>
  <c r="J1180" i="12"/>
  <c r="L1179" i="12"/>
  <c r="J1179" i="12"/>
  <c r="L1178" i="12"/>
  <c r="J1178" i="12"/>
  <c r="L1177" i="12"/>
  <c r="J1177" i="12"/>
  <c r="L1167" i="12"/>
  <c r="J1167" i="12"/>
  <c r="L1166" i="12"/>
  <c r="J1166" i="12"/>
  <c r="L1165" i="12"/>
  <c r="J1165" i="12"/>
  <c r="L1164" i="12"/>
  <c r="J1164" i="12"/>
  <c r="L1163" i="12"/>
  <c r="J1163" i="12"/>
  <c r="L1162" i="12"/>
  <c r="J1162" i="12"/>
  <c r="L1161" i="12"/>
  <c r="J1161" i="12"/>
  <c r="L1160" i="12"/>
  <c r="J1160" i="12"/>
  <c r="L1159" i="12"/>
  <c r="J1159" i="12"/>
  <c r="L1158" i="12"/>
  <c r="J1158" i="12"/>
  <c r="L1157" i="12"/>
  <c r="J1157" i="12"/>
  <c r="L1156" i="12"/>
  <c r="J1156" i="12"/>
  <c r="L1155" i="12"/>
  <c r="J1155" i="12"/>
  <c r="L1154" i="12"/>
  <c r="J1154" i="12"/>
  <c r="L1153" i="12"/>
  <c r="J1153" i="12"/>
  <c r="L1143" i="12"/>
  <c r="J1143" i="12"/>
  <c r="L1142" i="12"/>
  <c r="J1142" i="12"/>
  <c r="L1141" i="12"/>
  <c r="J1141" i="12"/>
  <c r="L1140" i="12"/>
  <c r="J1140" i="12"/>
  <c r="L1139" i="12"/>
  <c r="J1139" i="12"/>
  <c r="L1138" i="12"/>
  <c r="J1138" i="12"/>
  <c r="L1137" i="12"/>
  <c r="J1137" i="12"/>
  <c r="L1136" i="12"/>
  <c r="J1136" i="12"/>
  <c r="L1135" i="12"/>
  <c r="J1135" i="12"/>
  <c r="L1134" i="12"/>
  <c r="J1134" i="12"/>
  <c r="L1133" i="12"/>
  <c r="J1133" i="12"/>
  <c r="L1132" i="12"/>
  <c r="J1132" i="12"/>
  <c r="L1131" i="12"/>
  <c r="J1131" i="12"/>
  <c r="L1130" i="12"/>
  <c r="J1130" i="12"/>
  <c r="L1129" i="12"/>
  <c r="J1129" i="12"/>
  <c r="L1119" i="12"/>
  <c r="J1119" i="12"/>
  <c r="L1118" i="12"/>
  <c r="J1118" i="12"/>
  <c r="L1117" i="12"/>
  <c r="J1117" i="12"/>
  <c r="L1116" i="12"/>
  <c r="J1116" i="12"/>
  <c r="L1115" i="12"/>
  <c r="J1115" i="12"/>
  <c r="L1114" i="12"/>
  <c r="J1114" i="12"/>
  <c r="L1113" i="12"/>
  <c r="J1113" i="12"/>
  <c r="L1112" i="12"/>
  <c r="J1112" i="12"/>
  <c r="L1111" i="12"/>
  <c r="J1111" i="12"/>
  <c r="L1110" i="12"/>
  <c r="J1110" i="12"/>
  <c r="L1109" i="12"/>
  <c r="J1109" i="12"/>
  <c r="L1108" i="12"/>
  <c r="J1108" i="12"/>
  <c r="L1107" i="12"/>
  <c r="J1107" i="12"/>
  <c r="L1106" i="12"/>
  <c r="J1106" i="12"/>
  <c r="L1105" i="12"/>
  <c r="J1105" i="12"/>
  <c r="L1095" i="12"/>
  <c r="J1095" i="12"/>
  <c r="L1094" i="12"/>
  <c r="J1094" i="12"/>
  <c r="L1093" i="12"/>
  <c r="J1093" i="12"/>
  <c r="L1092" i="12"/>
  <c r="J1092" i="12"/>
  <c r="L1091" i="12"/>
  <c r="J1091" i="12"/>
  <c r="L1090" i="12"/>
  <c r="J1090" i="12"/>
  <c r="L1089" i="12"/>
  <c r="J1089" i="12"/>
  <c r="L1088" i="12"/>
  <c r="J1088" i="12"/>
  <c r="L1087" i="12"/>
  <c r="J1087" i="12"/>
  <c r="L1086" i="12"/>
  <c r="J1086" i="12"/>
  <c r="L1085" i="12"/>
  <c r="J1085" i="12"/>
  <c r="L1084" i="12"/>
  <c r="J1084" i="12"/>
  <c r="L1083" i="12"/>
  <c r="J1083" i="12"/>
  <c r="L1082" i="12"/>
  <c r="J1082" i="12"/>
  <c r="L1081" i="12"/>
  <c r="J1081" i="12"/>
  <c r="L1071" i="12"/>
  <c r="J1071" i="12"/>
  <c r="L1070" i="12"/>
  <c r="J1070" i="12"/>
  <c r="L1069" i="12"/>
  <c r="J1069" i="12"/>
  <c r="L1068" i="12"/>
  <c r="J1068" i="12"/>
  <c r="L1067" i="12"/>
  <c r="J1067" i="12"/>
  <c r="L1066" i="12"/>
  <c r="J1066" i="12"/>
  <c r="L1065" i="12"/>
  <c r="J1065" i="12"/>
  <c r="L1064" i="12"/>
  <c r="J1064" i="12"/>
  <c r="L1063" i="12"/>
  <c r="J1063" i="12"/>
  <c r="L1062" i="12"/>
  <c r="J1062" i="12"/>
  <c r="L1061" i="12"/>
  <c r="J1061" i="12"/>
  <c r="L1060" i="12"/>
  <c r="J1060" i="12"/>
  <c r="L1059" i="12"/>
  <c r="J1059" i="12"/>
  <c r="L1058" i="12"/>
  <c r="J1058" i="12"/>
  <c r="L1057" i="12"/>
  <c r="J1057" i="12"/>
  <c r="L1047" i="12"/>
  <c r="J1047" i="12"/>
  <c r="L1046" i="12"/>
  <c r="J1046" i="12"/>
  <c r="L1045" i="12"/>
  <c r="J1045" i="12"/>
  <c r="L1044" i="12"/>
  <c r="J1044" i="12"/>
  <c r="L1043" i="12"/>
  <c r="J1043" i="12"/>
  <c r="L1042" i="12"/>
  <c r="J1042" i="12"/>
  <c r="L1041" i="12"/>
  <c r="J1041" i="12"/>
  <c r="L1040" i="12"/>
  <c r="J1040" i="12"/>
  <c r="L1039" i="12"/>
  <c r="J1039" i="12"/>
  <c r="L1038" i="12"/>
  <c r="J1038" i="12"/>
  <c r="L1037" i="12"/>
  <c r="J1037" i="12"/>
  <c r="L1036" i="12"/>
  <c r="J1036" i="12"/>
  <c r="L1035" i="12"/>
  <c r="J1035" i="12"/>
  <c r="L1034" i="12"/>
  <c r="J1034" i="12"/>
  <c r="L1033" i="12"/>
  <c r="J1033" i="12"/>
  <c r="L1023" i="12"/>
  <c r="J1023" i="12"/>
  <c r="L1022" i="12"/>
  <c r="J1022" i="12"/>
  <c r="L1021" i="12"/>
  <c r="J1021" i="12"/>
  <c r="L1020" i="12"/>
  <c r="J1020" i="12"/>
  <c r="L1019" i="12"/>
  <c r="J1019" i="12"/>
  <c r="L1018" i="12"/>
  <c r="J1018" i="12"/>
  <c r="L1017" i="12"/>
  <c r="J1017" i="12"/>
  <c r="L1016" i="12"/>
  <c r="J1016" i="12"/>
  <c r="L1015" i="12"/>
  <c r="J1015" i="12"/>
  <c r="L1014" i="12"/>
  <c r="J1014" i="12"/>
  <c r="L1013" i="12"/>
  <c r="J1013" i="12"/>
  <c r="L1012" i="12"/>
  <c r="J1012" i="12"/>
  <c r="L1011" i="12"/>
  <c r="J1011" i="12"/>
  <c r="L1010" i="12"/>
  <c r="J1010" i="12"/>
  <c r="L1009" i="12"/>
  <c r="J1009" i="12"/>
  <c r="L999" i="12"/>
  <c r="J999" i="12"/>
  <c r="L998" i="12"/>
  <c r="J998" i="12"/>
  <c r="L997" i="12"/>
  <c r="J997" i="12"/>
  <c r="L996" i="12"/>
  <c r="J996" i="12"/>
  <c r="L995" i="12"/>
  <c r="J995" i="12"/>
  <c r="L994" i="12"/>
  <c r="J994" i="12"/>
  <c r="L993" i="12"/>
  <c r="J993" i="12"/>
  <c r="L992" i="12"/>
  <c r="J992" i="12"/>
  <c r="L991" i="12"/>
  <c r="J991" i="12"/>
  <c r="L990" i="12"/>
  <c r="J990" i="12"/>
  <c r="L989" i="12"/>
  <c r="J989" i="12"/>
  <c r="L988" i="12"/>
  <c r="J988" i="12"/>
  <c r="L987" i="12"/>
  <c r="J987" i="12"/>
  <c r="L986" i="12"/>
  <c r="J986" i="12"/>
  <c r="L985" i="12"/>
  <c r="J985" i="12"/>
  <c r="L975" i="12"/>
  <c r="J975" i="12"/>
  <c r="L974" i="12"/>
  <c r="J974" i="12"/>
  <c r="L973" i="12"/>
  <c r="J973" i="12"/>
  <c r="L972" i="12"/>
  <c r="J972" i="12"/>
  <c r="L971" i="12"/>
  <c r="J971" i="12"/>
  <c r="L970" i="12"/>
  <c r="J970" i="12"/>
  <c r="L969" i="12"/>
  <c r="J969" i="12"/>
  <c r="L968" i="12"/>
  <c r="J968" i="12"/>
  <c r="L967" i="12"/>
  <c r="J967" i="12"/>
  <c r="L966" i="12"/>
  <c r="J966" i="12"/>
  <c r="L965" i="12"/>
  <c r="J965" i="12"/>
  <c r="L964" i="12"/>
  <c r="J964" i="12"/>
  <c r="L963" i="12"/>
  <c r="J963" i="12"/>
  <c r="L962" i="12"/>
  <c r="J962" i="12"/>
  <c r="L961" i="12"/>
  <c r="J961" i="12"/>
  <c r="L951" i="12"/>
  <c r="J951" i="12"/>
  <c r="L950" i="12"/>
  <c r="J950" i="12"/>
  <c r="L949" i="12"/>
  <c r="J949" i="12"/>
  <c r="L948" i="12"/>
  <c r="J948" i="12"/>
  <c r="L947" i="12"/>
  <c r="J947" i="12"/>
  <c r="L946" i="12"/>
  <c r="J946" i="12"/>
  <c r="L945" i="12"/>
  <c r="J945" i="12"/>
  <c r="L944" i="12"/>
  <c r="J944" i="12"/>
  <c r="L943" i="12"/>
  <c r="J943" i="12"/>
  <c r="L942" i="12"/>
  <c r="J942" i="12"/>
  <c r="L941" i="12"/>
  <c r="J941" i="12"/>
  <c r="L940" i="12"/>
  <c r="J940" i="12"/>
  <c r="L939" i="12"/>
  <c r="J939" i="12"/>
  <c r="L938" i="12"/>
  <c r="J938" i="12"/>
  <c r="L937" i="12"/>
  <c r="J937" i="12"/>
  <c r="L927" i="12"/>
  <c r="J927" i="12"/>
  <c r="L926" i="12"/>
  <c r="J926" i="12"/>
  <c r="L925" i="12"/>
  <c r="J925" i="12"/>
  <c r="L924" i="12"/>
  <c r="J924" i="12"/>
  <c r="L923" i="12"/>
  <c r="J923" i="12"/>
  <c r="L922" i="12"/>
  <c r="J922" i="12"/>
  <c r="L921" i="12"/>
  <c r="J921" i="12"/>
  <c r="L920" i="12"/>
  <c r="J920" i="12"/>
  <c r="L919" i="12"/>
  <c r="J919" i="12"/>
  <c r="L918" i="12"/>
  <c r="J918" i="12"/>
  <c r="L917" i="12"/>
  <c r="J917" i="12"/>
  <c r="L916" i="12"/>
  <c r="J916" i="12"/>
  <c r="L915" i="12"/>
  <c r="J915" i="12"/>
  <c r="L914" i="12"/>
  <c r="J914" i="12"/>
  <c r="L913" i="12"/>
  <c r="J913" i="12"/>
  <c r="L903" i="12"/>
  <c r="J903" i="12"/>
  <c r="L902" i="12"/>
  <c r="J902" i="12"/>
  <c r="L901" i="12"/>
  <c r="J901" i="12"/>
  <c r="L900" i="12"/>
  <c r="J900" i="12"/>
  <c r="L899" i="12"/>
  <c r="J899" i="12"/>
  <c r="L898" i="12"/>
  <c r="J898" i="12"/>
  <c r="L897" i="12"/>
  <c r="J897" i="12"/>
  <c r="L896" i="12"/>
  <c r="J896" i="12"/>
  <c r="L895" i="12"/>
  <c r="J895" i="12"/>
  <c r="L894" i="12"/>
  <c r="J894" i="12"/>
  <c r="L893" i="12"/>
  <c r="J893" i="12"/>
  <c r="L892" i="12"/>
  <c r="J892" i="12"/>
  <c r="L891" i="12"/>
  <c r="J891" i="12"/>
  <c r="L890" i="12"/>
  <c r="J890" i="12"/>
  <c r="L889" i="12"/>
  <c r="J889" i="12"/>
  <c r="L879" i="12"/>
  <c r="J879" i="12"/>
  <c r="L878" i="12"/>
  <c r="J878" i="12"/>
  <c r="L877" i="12"/>
  <c r="J877" i="12"/>
  <c r="L876" i="12"/>
  <c r="J876" i="12"/>
  <c r="L875" i="12"/>
  <c r="J875" i="12"/>
  <c r="L874" i="12"/>
  <c r="J874" i="12"/>
  <c r="L873" i="12"/>
  <c r="J873" i="12"/>
  <c r="L872" i="12"/>
  <c r="J872" i="12"/>
  <c r="L871" i="12"/>
  <c r="J871" i="12"/>
  <c r="L870" i="12"/>
  <c r="J870" i="12"/>
  <c r="L869" i="12"/>
  <c r="J869" i="12"/>
  <c r="L868" i="12"/>
  <c r="J868" i="12"/>
  <c r="L867" i="12"/>
  <c r="J867" i="12"/>
  <c r="L866" i="12"/>
  <c r="J866" i="12"/>
  <c r="L865" i="12"/>
  <c r="J865" i="12"/>
  <c r="L855" i="12"/>
  <c r="J855" i="12"/>
  <c r="L854" i="12"/>
  <c r="J854" i="12"/>
  <c r="L853" i="12"/>
  <c r="J853" i="12"/>
  <c r="L852" i="12"/>
  <c r="J852" i="12"/>
  <c r="L851" i="12"/>
  <c r="J851" i="12"/>
  <c r="L850" i="12"/>
  <c r="J850" i="12"/>
  <c r="L849" i="12"/>
  <c r="J849" i="12"/>
  <c r="L848" i="12"/>
  <c r="J848" i="12"/>
  <c r="L847" i="12"/>
  <c r="J847" i="12"/>
  <c r="L846" i="12"/>
  <c r="J846" i="12"/>
  <c r="L845" i="12"/>
  <c r="J845" i="12"/>
  <c r="L844" i="12"/>
  <c r="J844" i="12"/>
  <c r="L843" i="12"/>
  <c r="J843" i="12"/>
  <c r="L842" i="12"/>
  <c r="J842" i="12"/>
  <c r="L841" i="12"/>
  <c r="J841" i="12"/>
  <c r="L831" i="12"/>
  <c r="J831" i="12"/>
  <c r="L830" i="12"/>
  <c r="J830" i="12"/>
  <c r="L829" i="12"/>
  <c r="J829" i="12"/>
  <c r="L828" i="12"/>
  <c r="J828" i="12"/>
  <c r="L827" i="12"/>
  <c r="J827" i="12"/>
  <c r="L826" i="12"/>
  <c r="J826" i="12"/>
  <c r="L825" i="12"/>
  <c r="J825" i="12"/>
  <c r="L824" i="12"/>
  <c r="J824" i="12"/>
  <c r="L823" i="12"/>
  <c r="J823" i="12"/>
  <c r="L822" i="12"/>
  <c r="J822" i="12"/>
  <c r="L821" i="12"/>
  <c r="J821" i="12"/>
  <c r="L820" i="12"/>
  <c r="J820" i="12"/>
  <c r="L819" i="12"/>
  <c r="J819" i="12"/>
  <c r="L818" i="12"/>
  <c r="J818" i="12"/>
  <c r="L817" i="12"/>
  <c r="J817" i="12"/>
  <c r="L807" i="12"/>
  <c r="J807" i="12"/>
  <c r="L806" i="12"/>
  <c r="J806" i="12"/>
  <c r="L805" i="12"/>
  <c r="J805" i="12"/>
  <c r="L804" i="12"/>
  <c r="J804" i="12"/>
  <c r="L803" i="12"/>
  <c r="J803" i="12"/>
  <c r="L802" i="12"/>
  <c r="J802" i="12"/>
  <c r="L801" i="12"/>
  <c r="J801" i="12"/>
  <c r="L800" i="12"/>
  <c r="J800" i="12"/>
  <c r="L799" i="12"/>
  <c r="J799" i="12"/>
  <c r="L798" i="12"/>
  <c r="J798" i="12"/>
  <c r="L797" i="12"/>
  <c r="J797" i="12"/>
  <c r="L796" i="12"/>
  <c r="J796" i="12"/>
  <c r="L795" i="12"/>
  <c r="J795" i="12"/>
  <c r="L794" i="12"/>
  <c r="J794" i="12"/>
  <c r="L793" i="12"/>
  <c r="J793" i="12"/>
  <c r="L783" i="12"/>
  <c r="J783" i="12"/>
  <c r="L782" i="12"/>
  <c r="J782" i="12"/>
  <c r="L781" i="12"/>
  <c r="J781" i="12"/>
  <c r="L780" i="12"/>
  <c r="J780" i="12"/>
  <c r="L779" i="12"/>
  <c r="J779" i="12"/>
  <c r="L778" i="12"/>
  <c r="J778" i="12"/>
  <c r="L777" i="12"/>
  <c r="J777" i="12"/>
  <c r="L776" i="12"/>
  <c r="J776" i="12"/>
  <c r="L775" i="12"/>
  <c r="J775" i="12"/>
  <c r="L774" i="12"/>
  <c r="J774" i="12"/>
  <c r="L773" i="12"/>
  <c r="J773" i="12"/>
  <c r="L772" i="12"/>
  <c r="J772" i="12"/>
  <c r="L771" i="12"/>
  <c r="J771" i="12"/>
  <c r="L770" i="12"/>
  <c r="J770" i="12"/>
  <c r="L769" i="12"/>
  <c r="J769" i="12"/>
  <c r="L759" i="12"/>
  <c r="J759" i="12"/>
  <c r="L758" i="12"/>
  <c r="J758" i="12"/>
  <c r="L757" i="12"/>
  <c r="J757" i="12"/>
  <c r="L756" i="12"/>
  <c r="J756" i="12"/>
  <c r="L755" i="12"/>
  <c r="J755" i="12"/>
  <c r="L754" i="12"/>
  <c r="J754" i="12"/>
  <c r="L753" i="12"/>
  <c r="J753" i="12"/>
  <c r="L752" i="12"/>
  <c r="J752" i="12"/>
  <c r="L751" i="12"/>
  <c r="J751" i="12"/>
  <c r="L750" i="12"/>
  <c r="J750" i="12"/>
  <c r="L749" i="12"/>
  <c r="J749" i="12"/>
  <c r="L748" i="12"/>
  <c r="J748" i="12"/>
  <c r="L747" i="12"/>
  <c r="J747" i="12"/>
  <c r="L746" i="12"/>
  <c r="J746" i="12"/>
  <c r="L745" i="12"/>
  <c r="J745" i="12"/>
  <c r="L735" i="12"/>
  <c r="J735" i="12"/>
  <c r="L734" i="12"/>
  <c r="J734" i="12"/>
  <c r="L733" i="12"/>
  <c r="J733" i="12"/>
  <c r="L732" i="12"/>
  <c r="J732" i="12"/>
  <c r="L731" i="12"/>
  <c r="J731" i="12"/>
  <c r="L730" i="12"/>
  <c r="J730" i="12"/>
  <c r="L729" i="12"/>
  <c r="J729" i="12"/>
  <c r="L728" i="12"/>
  <c r="J728" i="12"/>
  <c r="L727" i="12"/>
  <c r="J727" i="12"/>
  <c r="L726" i="12"/>
  <c r="J726" i="12"/>
  <c r="L725" i="12"/>
  <c r="J725" i="12"/>
  <c r="L724" i="12"/>
  <c r="J724" i="12"/>
  <c r="L723" i="12"/>
  <c r="J723" i="12"/>
  <c r="L722" i="12"/>
  <c r="J722" i="12"/>
  <c r="L721" i="12"/>
  <c r="J721" i="12"/>
  <c r="L711" i="12"/>
  <c r="J711" i="12"/>
  <c r="L710" i="12"/>
  <c r="J710" i="12"/>
  <c r="L709" i="12"/>
  <c r="J709" i="12"/>
  <c r="L708" i="12"/>
  <c r="J708" i="12"/>
  <c r="L707" i="12"/>
  <c r="J707" i="12"/>
  <c r="L706" i="12"/>
  <c r="J706" i="12"/>
  <c r="L705" i="12"/>
  <c r="J705" i="12"/>
  <c r="L704" i="12"/>
  <c r="J704" i="12"/>
  <c r="L703" i="12"/>
  <c r="J703" i="12"/>
  <c r="L702" i="12"/>
  <c r="J702" i="12"/>
  <c r="L701" i="12"/>
  <c r="J701" i="12"/>
  <c r="L700" i="12"/>
  <c r="J700" i="12"/>
  <c r="L699" i="12"/>
  <c r="J699" i="12"/>
  <c r="L698" i="12"/>
  <c r="J698" i="12"/>
  <c r="L697" i="12"/>
  <c r="J697" i="12"/>
  <c r="L687" i="12"/>
  <c r="J687" i="12"/>
  <c r="L686" i="12"/>
  <c r="J686" i="12"/>
  <c r="L685" i="12"/>
  <c r="J685" i="12"/>
  <c r="L684" i="12"/>
  <c r="J684" i="12"/>
  <c r="L683" i="12"/>
  <c r="J683" i="12"/>
  <c r="L682" i="12"/>
  <c r="J682" i="12"/>
  <c r="L681" i="12"/>
  <c r="J681" i="12"/>
  <c r="L680" i="12"/>
  <c r="J680" i="12"/>
  <c r="L679" i="12"/>
  <c r="J679" i="12"/>
  <c r="L678" i="12"/>
  <c r="J678" i="12"/>
  <c r="L677" i="12"/>
  <c r="J677" i="12"/>
  <c r="L676" i="12"/>
  <c r="J676" i="12"/>
  <c r="L675" i="12"/>
  <c r="J675" i="12"/>
  <c r="L674" i="12"/>
  <c r="J674" i="12"/>
  <c r="L673" i="12"/>
  <c r="J673" i="12"/>
  <c r="L663" i="12"/>
  <c r="J663" i="12"/>
  <c r="L662" i="12"/>
  <c r="J662" i="12"/>
  <c r="L661" i="12"/>
  <c r="J661" i="12"/>
  <c r="L660" i="12"/>
  <c r="J660" i="12"/>
  <c r="L659" i="12"/>
  <c r="J659" i="12"/>
  <c r="L658" i="12"/>
  <c r="J658" i="12"/>
  <c r="L657" i="12"/>
  <c r="J657" i="12"/>
  <c r="L656" i="12"/>
  <c r="J656" i="12"/>
  <c r="L655" i="12"/>
  <c r="J655" i="12"/>
  <c r="L654" i="12"/>
  <c r="J654" i="12"/>
  <c r="L653" i="12"/>
  <c r="J653" i="12"/>
  <c r="L652" i="12"/>
  <c r="J652" i="12"/>
  <c r="L651" i="12"/>
  <c r="J651" i="12"/>
  <c r="L650" i="12"/>
  <c r="J650" i="12"/>
  <c r="L649" i="12"/>
  <c r="J649" i="12"/>
  <c r="L639" i="12"/>
  <c r="J639" i="12"/>
  <c r="L638" i="12"/>
  <c r="J638" i="12"/>
  <c r="L637" i="12"/>
  <c r="J637" i="12"/>
  <c r="L636" i="12"/>
  <c r="J636" i="12"/>
  <c r="L635" i="12"/>
  <c r="J635" i="12"/>
  <c r="L634" i="12"/>
  <c r="J634" i="12"/>
  <c r="L633" i="12"/>
  <c r="J633" i="12"/>
  <c r="L632" i="12"/>
  <c r="J632" i="12"/>
  <c r="L631" i="12"/>
  <c r="J631" i="12"/>
  <c r="L630" i="12"/>
  <c r="J630" i="12"/>
  <c r="L629" i="12"/>
  <c r="J629" i="12"/>
  <c r="L628" i="12"/>
  <c r="J628" i="12"/>
  <c r="L627" i="12"/>
  <c r="J627" i="12"/>
  <c r="L626" i="12"/>
  <c r="J626" i="12"/>
  <c r="L625" i="12"/>
  <c r="J625" i="12"/>
  <c r="L615" i="12"/>
  <c r="J615" i="12"/>
  <c r="L614" i="12"/>
  <c r="J614" i="12"/>
  <c r="L613" i="12"/>
  <c r="J613" i="12"/>
  <c r="L612" i="12"/>
  <c r="J612" i="12"/>
  <c r="L611" i="12"/>
  <c r="J611" i="12"/>
  <c r="L610" i="12"/>
  <c r="J610" i="12"/>
  <c r="L609" i="12"/>
  <c r="J609" i="12"/>
  <c r="L608" i="12"/>
  <c r="J608" i="12"/>
  <c r="L607" i="12"/>
  <c r="J607" i="12"/>
  <c r="L606" i="12"/>
  <c r="J606" i="12"/>
  <c r="L605" i="12"/>
  <c r="J605" i="12"/>
  <c r="L604" i="12"/>
  <c r="J604" i="12"/>
  <c r="L603" i="12"/>
  <c r="J603" i="12"/>
  <c r="L602" i="12"/>
  <c r="J602" i="12"/>
  <c r="L601" i="12"/>
  <c r="J601" i="12"/>
  <c r="L591" i="12"/>
  <c r="J591" i="12"/>
  <c r="L590" i="12"/>
  <c r="J590" i="12"/>
  <c r="L589" i="12"/>
  <c r="J589" i="12"/>
  <c r="L588" i="12"/>
  <c r="J588" i="12"/>
  <c r="L587" i="12"/>
  <c r="J587" i="12"/>
  <c r="L586" i="12"/>
  <c r="J586" i="12"/>
  <c r="L585" i="12"/>
  <c r="J585" i="12"/>
  <c r="L584" i="12"/>
  <c r="J584" i="12"/>
  <c r="L583" i="12"/>
  <c r="J583" i="12"/>
  <c r="L582" i="12"/>
  <c r="J582" i="12"/>
  <c r="L581" i="12"/>
  <c r="J581" i="12"/>
  <c r="L580" i="12"/>
  <c r="J580" i="12"/>
  <c r="L579" i="12"/>
  <c r="J579" i="12"/>
  <c r="L578" i="12"/>
  <c r="J578" i="12"/>
  <c r="L577" i="12"/>
  <c r="J577" i="12"/>
  <c r="L567" i="12"/>
  <c r="J567" i="12"/>
  <c r="L566" i="12"/>
  <c r="J566" i="12"/>
  <c r="L565" i="12"/>
  <c r="J565" i="12"/>
  <c r="L564" i="12"/>
  <c r="J564" i="12"/>
  <c r="L563" i="12"/>
  <c r="J563" i="12"/>
  <c r="L562" i="12"/>
  <c r="J562" i="12"/>
  <c r="L561" i="12"/>
  <c r="J561" i="12"/>
  <c r="L560" i="12"/>
  <c r="J560" i="12"/>
  <c r="L559" i="12"/>
  <c r="J559" i="12"/>
  <c r="L558" i="12"/>
  <c r="J558" i="12"/>
  <c r="L557" i="12"/>
  <c r="J557" i="12"/>
  <c r="L556" i="12"/>
  <c r="J556" i="12"/>
  <c r="L555" i="12"/>
  <c r="J555" i="12"/>
  <c r="L554" i="12"/>
  <c r="J554" i="12"/>
  <c r="L553" i="12"/>
  <c r="J553" i="12"/>
  <c r="L543" i="12"/>
  <c r="J543" i="12"/>
  <c r="L542" i="12"/>
  <c r="J542" i="12"/>
  <c r="L541" i="12"/>
  <c r="J541" i="12"/>
  <c r="L540" i="12"/>
  <c r="J540" i="12"/>
  <c r="L539" i="12"/>
  <c r="J539" i="12"/>
  <c r="L538" i="12"/>
  <c r="J538" i="12"/>
  <c r="L537" i="12"/>
  <c r="J537" i="12"/>
  <c r="L536" i="12"/>
  <c r="J536" i="12"/>
  <c r="L535" i="12"/>
  <c r="J535" i="12"/>
  <c r="L534" i="12"/>
  <c r="J534" i="12"/>
  <c r="L533" i="12"/>
  <c r="J533" i="12"/>
  <c r="L532" i="12"/>
  <c r="J532" i="12"/>
  <c r="L531" i="12"/>
  <c r="J531" i="12"/>
  <c r="L530" i="12"/>
  <c r="J530" i="12"/>
  <c r="L529" i="12"/>
  <c r="J529" i="12"/>
  <c r="L519" i="12"/>
  <c r="J519" i="12"/>
  <c r="L518" i="12"/>
  <c r="J518" i="12"/>
  <c r="L517" i="12"/>
  <c r="J517" i="12"/>
  <c r="L516" i="12"/>
  <c r="J516" i="12"/>
  <c r="L515" i="12"/>
  <c r="J515" i="12"/>
  <c r="L514" i="12"/>
  <c r="J514" i="12"/>
  <c r="L513" i="12"/>
  <c r="J513" i="12"/>
  <c r="L512" i="12"/>
  <c r="J512" i="12"/>
  <c r="L511" i="12"/>
  <c r="J511" i="12"/>
  <c r="L510" i="12"/>
  <c r="J510" i="12"/>
  <c r="L509" i="12"/>
  <c r="J509" i="12"/>
  <c r="L508" i="12"/>
  <c r="J508" i="12"/>
  <c r="L507" i="12"/>
  <c r="J507" i="12"/>
  <c r="L506" i="12"/>
  <c r="J506" i="12"/>
  <c r="L505" i="12"/>
  <c r="J505" i="12"/>
  <c r="L495" i="12"/>
  <c r="J495" i="12"/>
  <c r="L494" i="12"/>
  <c r="J494" i="12"/>
  <c r="L493" i="12"/>
  <c r="J493" i="12"/>
  <c r="L492" i="12"/>
  <c r="J492" i="12"/>
  <c r="L491" i="12"/>
  <c r="J491" i="12"/>
  <c r="L490" i="12"/>
  <c r="J490" i="12"/>
  <c r="L489" i="12"/>
  <c r="J489" i="12"/>
  <c r="L488" i="12"/>
  <c r="J488" i="12"/>
  <c r="L487" i="12"/>
  <c r="J487" i="12"/>
  <c r="L486" i="12"/>
  <c r="J486" i="12"/>
  <c r="L485" i="12"/>
  <c r="J485" i="12"/>
  <c r="L484" i="12"/>
  <c r="J484" i="12"/>
  <c r="L483" i="12"/>
  <c r="J483" i="12"/>
  <c r="L482" i="12"/>
  <c r="J482" i="12"/>
  <c r="L481" i="12"/>
  <c r="J481" i="12"/>
  <c r="L471" i="12"/>
  <c r="J471" i="12"/>
  <c r="L470" i="12"/>
  <c r="J470" i="12"/>
  <c r="L469" i="12"/>
  <c r="J469" i="12"/>
  <c r="L468" i="12"/>
  <c r="J468" i="12"/>
  <c r="L467" i="12"/>
  <c r="J467" i="12"/>
  <c r="L466" i="12"/>
  <c r="J466" i="12"/>
  <c r="L465" i="12"/>
  <c r="J465" i="12"/>
  <c r="L464" i="12"/>
  <c r="J464" i="12"/>
  <c r="L463" i="12"/>
  <c r="J463" i="12"/>
  <c r="L462" i="12"/>
  <c r="J462" i="12"/>
  <c r="L461" i="12"/>
  <c r="J461" i="12"/>
  <c r="L460" i="12"/>
  <c r="J460" i="12"/>
  <c r="L459" i="12"/>
  <c r="J459" i="12"/>
  <c r="L458" i="12"/>
  <c r="J458" i="12"/>
  <c r="L457" i="12"/>
  <c r="J457" i="12"/>
  <c r="L447" i="12"/>
  <c r="J447" i="12"/>
  <c r="L446" i="12"/>
  <c r="J446" i="12"/>
  <c r="L445" i="12"/>
  <c r="J445" i="12"/>
  <c r="L444" i="12"/>
  <c r="J444" i="12"/>
  <c r="L443" i="12"/>
  <c r="J443" i="12"/>
  <c r="L442" i="12"/>
  <c r="J442" i="12"/>
  <c r="L441" i="12"/>
  <c r="J441" i="12"/>
  <c r="L440" i="12"/>
  <c r="J440" i="12"/>
  <c r="L439" i="12"/>
  <c r="J439" i="12"/>
  <c r="L438" i="12"/>
  <c r="J438" i="12"/>
  <c r="L437" i="12"/>
  <c r="J437" i="12"/>
  <c r="L436" i="12"/>
  <c r="J436" i="12"/>
  <c r="L435" i="12"/>
  <c r="J435" i="12"/>
  <c r="L434" i="12"/>
  <c r="J434" i="12"/>
  <c r="L433" i="12"/>
  <c r="J433" i="12"/>
  <c r="L423" i="12"/>
  <c r="J423" i="12"/>
  <c r="L422" i="12"/>
  <c r="J422" i="12"/>
  <c r="L421" i="12"/>
  <c r="J421" i="12"/>
  <c r="L420" i="12"/>
  <c r="J420" i="12"/>
  <c r="L419" i="12"/>
  <c r="J419" i="12"/>
  <c r="L418" i="12"/>
  <c r="J418" i="12"/>
  <c r="L417" i="12"/>
  <c r="J417" i="12"/>
  <c r="L416" i="12"/>
  <c r="J416" i="12"/>
  <c r="L415" i="12"/>
  <c r="J415" i="12"/>
  <c r="L414" i="12"/>
  <c r="J414" i="12"/>
  <c r="L413" i="12"/>
  <c r="J413" i="12"/>
  <c r="L412" i="12"/>
  <c r="J412" i="12"/>
  <c r="L411" i="12"/>
  <c r="J411" i="12"/>
  <c r="L410" i="12"/>
  <c r="J410" i="12"/>
  <c r="L409" i="12"/>
  <c r="J409" i="12"/>
  <c r="L399" i="12"/>
  <c r="J399" i="12"/>
  <c r="L398" i="12"/>
  <c r="J398" i="12"/>
  <c r="L397" i="12"/>
  <c r="J397" i="12"/>
  <c r="L396" i="12"/>
  <c r="J396" i="12"/>
  <c r="L395" i="12"/>
  <c r="J395" i="12"/>
  <c r="L394" i="12"/>
  <c r="J394" i="12"/>
  <c r="L393" i="12"/>
  <c r="J393" i="12"/>
  <c r="L392" i="12"/>
  <c r="J392" i="12"/>
  <c r="L391" i="12"/>
  <c r="J391" i="12"/>
  <c r="L390" i="12"/>
  <c r="J390" i="12"/>
  <c r="L389" i="12"/>
  <c r="J389" i="12"/>
  <c r="L388" i="12"/>
  <c r="J388" i="12"/>
  <c r="L387" i="12"/>
  <c r="J387" i="12"/>
  <c r="L386" i="12"/>
  <c r="J386" i="12"/>
  <c r="L385" i="12"/>
  <c r="J385" i="12"/>
  <c r="L375" i="12"/>
  <c r="J375" i="12"/>
  <c r="L374" i="12"/>
  <c r="J374" i="12"/>
  <c r="L373" i="12"/>
  <c r="J373" i="12"/>
  <c r="L372" i="12"/>
  <c r="J372" i="12"/>
  <c r="L371" i="12"/>
  <c r="J371" i="12"/>
  <c r="L370" i="12"/>
  <c r="J370" i="12"/>
  <c r="L369" i="12"/>
  <c r="J369" i="12"/>
  <c r="L368" i="12"/>
  <c r="J368" i="12"/>
  <c r="L367" i="12"/>
  <c r="J367" i="12"/>
  <c r="L366" i="12"/>
  <c r="J366" i="12"/>
  <c r="L365" i="12"/>
  <c r="J365" i="12"/>
  <c r="L364" i="12"/>
  <c r="J364" i="12"/>
  <c r="L363" i="12"/>
  <c r="J363" i="12"/>
  <c r="L362" i="12"/>
  <c r="J362" i="12"/>
  <c r="L361" i="12"/>
  <c r="J361" i="12"/>
  <c r="L351" i="12"/>
  <c r="J351" i="12"/>
  <c r="L350" i="12"/>
  <c r="J350" i="12"/>
  <c r="L349" i="12"/>
  <c r="J349" i="12"/>
  <c r="L348" i="12"/>
  <c r="J348" i="12"/>
  <c r="L347" i="12"/>
  <c r="J347" i="12"/>
  <c r="L346" i="12"/>
  <c r="J346" i="12"/>
  <c r="L345" i="12"/>
  <c r="J345" i="12"/>
  <c r="L344" i="12"/>
  <c r="J344" i="12"/>
  <c r="L343" i="12"/>
  <c r="J343" i="12"/>
  <c r="L342" i="12"/>
  <c r="J342" i="12"/>
  <c r="L341" i="12"/>
  <c r="J341" i="12"/>
  <c r="L340" i="12"/>
  <c r="J340" i="12"/>
  <c r="L339" i="12"/>
  <c r="J339" i="12"/>
  <c r="L338" i="12"/>
  <c r="J338" i="12"/>
  <c r="L337" i="12"/>
  <c r="J337" i="12"/>
  <c r="L327" i="12"/>
  <c r="J327" i="12"/>
  <c r="L326" i="12"/>
  <c r="J326" i="12"/>
  <c r="L325" i="12"/>
  <c r="J325" i="12"/>
  <c r="L324" i="12"/>
  <c r="J324" i="12"/>
  <c r="L323" i="12"/>
  <c r="J323" i="12"/>
  <c r="L322" i="12"/>
  <c r="J322" i="12"/>
  <c r="L321" i="12"/>
  <c r="J321" i="12"/>
  <c r="L320" i="12"/>
  <c r="J320" i="12"/>
  <c r="L319" i="12"/>
  <c r="J319" i="12"/>
  <c r="L318" i="12"/>
  <c r="J318" i="12"/>
  <c r="L317" i="12"/>
  <c r="J317" i="12"/>
  <c r="L316" i="12"/>
  <c r="J316" i="12"/>
  <c r="L315" i="12"/>
  <c r="J315" i="12"/>
  <c r="L314" i="12"/>
  <c r="J314" i="12"/>
  <c r="L313" i="12"/>
  <c r="J313" i="12"/>
  <c r="L303" i="12"/>
  <c r="J303" i="12"/>
  <c r="L302" i="12"/>
  <c r="J302" i="12"/>
  <c r="L301" i="12"/>
  <c r="J301" i="12"/>
  <c r="L300" i="12"/>
  <c r="J300" i="12"/>
  <c r="L299" i="12"/>
  <c r="J299" i="12"/>
  <c r="L298" i="12"/>
  <c r="J298" i="12"/>
  <c r="L297" i="12"/>
  <c r="J297" i="12"/>
  <c r="L296" i="12"/>
  <c r="J296" i="12"/>
  <c r="L295" i="12"/>
  <c r="J295" i="12"/>
  <c r="L294" i="12"/>
  <c r="J294" i="12"/>
  <c r="L293" i="12"/>
  <c r="J293" i="12"/>
  <c r="L292" i="12"/>
  <c r="J292" i="12"/>
  <c r="L291" i="12"/>
  <c r="J291" i="12"/>
  <c r="L290" i="12"/>
  <c r="J290" i="12"/>
  <c r="L289" i="12"/>
  <c r="J289" i="12"/>
  <c r="L279" i="12"/>
  <c r="J279" i="12"/>
  <c r="L278" i="12"/>
  <c r="J278" i="12"/>
  <c r="L277" i="12"/>
  <c r="J277" i="12"/>
  <c r="L276" i="12"/>
  <c r="J276" i="12"/>
  <c r="L275" i="12"/>
  <c r="J275" i="12"/>
  <c r="L274" i="12"/>
  <c r="J274" i="12"/>
  <c r="L273" i="12"/>
  <c r="J273" i="12"/>
  <c r="L272" i="12"/>
  <c r="J272" i="12"/>
  <c r="L271" i="12"/>
  <c r="J271" i="12"/>
  <c r="L270" i="12"/>
  <c r="J270" i="12"/>
  <c r="L269" i="12"/>
  <c r="J269" i="12"/>
  <c r="L268" i="12"/>
  <c r="J268" i="12"/>
  <c r="L267" i="12"/>
  <c r="J267" i="12"/>
  <c r="L266" i="12"/>
  <c r="J266" i="12"/>
  <c r="L265" i="12"/>
  <c r="J265" i="12"/>
  <c r="L255" i="12"/>
  <c r="J255" i="12"/>
  <c r="L254" i="12"/>
  <c r="J254" i="12"/>
  <c r="L253" i="12"/>
  <c r="J253" i="12"/>
  <c r="L252" i="12"/>
  <c r="J252" i="12"/>
  <c r="L251" i="12"/>
  <c r="J251" i="12"/>
  <c r="L250" i="12"/>
  <c r="J250" i="12"/>
  <c r="L249" i="12"/>
  <c r="J249" i="12"/>
  <c r="L248" i="12"/>
  <c r="J248" i="12"/>
  <c r="L247" i="12"/>
  <c r="J247" i="12"/>
  <c r="L246" i="12"/>
  <c r="J246" i="12"/>
  <c r="L245" i="12"/>
  <c r="J245" i="12"/>
  <c r="L244" i="12"/>
  <c r="J244" i="12"/>
  <c r="L243" i="12"/>
  <c r="J243" i="12"/>
  <c r="L242" i="12"/>
  <c r="J242" i="12"/>
  <c r="L241" i="12"/>
  <c r="J241" i="12"/>
  <c r="L231" i="12"/>
  <c r="J231" i="12"/>
  <c r="L230" i="12"/>
  <c r="J230" i="12"/>
  <c r="L229" i="12"/>
  <c r="J229" i="12"/>
  <c r="L228" i="12"/>
  <c r="J228" i="12"/>
  <c r="L227" i="12"/>
  <c r="J227" i="12"/>
  <c r="L226" i="12"/>
  <c r="J226" i="12"/>
  <c r="L225" i="12"/>
  <c r="J225" i="12"/>
  <c r="L224" i="12"/>
  <c r="J224" i="12"/>
  <c r="L223" i="12"/>
  <c r="J223" i="12"/>
  <c r="L222" i="12"/>
  <c r="J222" i="12"/>
  <c r="L221" i="12"/>
  <c r="J221" i="12"/>
  <c r="L220" i="12"/>
  <c r="J220" i="12"/>
  <c r="L219" i="12"/>
  <c r="J219" i="12"/>
  <c r="L218" i="12"/>
  <c r="J218" i="12"/>
  <c r="L217" i="12"/>
  <c r="J217" i="12"/>
  <c r="L207" i="12"/>
  <c r="J207" i="12"/>
  <c r="L206" i="12"/>
  <c r="J206" i="12"/>
  <c r="L205" i="12"/>
  <c r="J205" i="12"/>
  <c r="L204" i="12"/>
  <c r="J204" i="12"/>
  <c r="L203" i="12"/>
  <c r="J203" i="12"/>
  <c r="L202" i="12"/>
  <c r="J202" i="12"/>
  <c r="L201" i="12"/>
  <c r="J201" i="12"/>
  <c r="L200" i="12"/>
  <c r="J200" i="12"/>
  <c r="L199" i="12"/>
  <c r="J199" i="12"/>
  <c r="L198" i="12"/>
  <c r="J198" i="12"/>
  <c r="L197" i="12"/>
  <c r="J197" i="12"/>
  <c r="L196" i="12"/>
  <c r="J196" i="12"/>
  <c r="L195" i="12"/>
  <c r="J195" i="12"/>
  <c r="L194" i="12"/>
  <c r="J194" i="12"/>
  <c r="L193" i="12"/>
  <c r="J193" i="12"/>
  <c r="L183" i="12"/>
  <c r="J183" i="12"/>
  <c r="L182" i="12"/>
  <c r="J182" i="12"/>
  <c r="L181" i="12"/>
  <c r="J181" i="12"/>
  <c r="L180" i="12"/>
  <c r="J180" i="12"/>
  <c r="L179" i="12"/>
  <c r="J179" i="12"/>
  <c r="L178" i="12"/>
  <c r="J178" i="12"/>
  <c r="L177" i="12"/>
  <c r="J177" i="12"/>
  <c r="L176" i="12"/>
  <c r="J176" i="12"/>
  <c r="L175" i="12"/>
  <c r="J175" i="12"/>
  <c r="L174" i="12"/>
  <c r="J174" i="12"/>
  <c r="L173" i="12"/>
  <c r="J173" i="12"/>
  <c r="L172" i="12"/>
  <c r="J172" i="12"/>
  <c r="L171" i="12"/>
  <c r="J171" i="12"/>
  <c r="L170" i="12"/>
  <c r="J170" i="12"/>
  <c r="L169" i="12"/>
  <c r="J169" i="12"/>
  <c r="L159" i="12"/>
  <c r="J159" i="12"/>
  <c r="L158" i="12"/>
  <c r="J158" i="12"/>
  <c r="L157" i="12"/>
  <c r="J157" i="12"/>
  <c r="L156" i="12"/>
  <c r="J156" i="12"/>
  <c r="L155" i="12"/>
  <c r="J155" i="12"/>
  <c r="L154" i="12"/>
  <c r="J154" i="12"/>
  <c r="L153" i="12"/>
  <c r="J153" i="12"/>
  <c r="L152" i="12"/>
  <c r="J152" i="12"/>
  <c r="L151" i="12"/>
  <c r="J151" i="12"/>
  <c r="L150" i="12"/>
  <c r="J150" i="12"/>
  <c r="L149" i="12"/>
  <c r="J149" i="12"/>
  <c r="L148" i="12"/>
  <c r="J148" i="12"/>
  <c r="L147" i="12"/>
  <c r="J147" i="12"/>
  <c r="L146" i="12"/>
  <c r="J146" i="12"/>
  <c r="L145" i="12"/>
  <c r="J145" i="12"/>
  <c r="L135" i="12"/>
  <c r="J135" i="12"/>
  <c r="L134" i="12"/>
  <c r="J134" i="12"/>
  <c r="L133" i="12"/>
  <c r="J133" i="12"/>
  <c r="L132" i="12"/>
  <c r="J132" i="12"/>
  <c r="L131" i="12"/>
  <c r="J131" i="12"/>
  <c r="L130" i="12"/>
  <c r="J130" i="12"/>
  <c r="L129" i="12"/>
  <c r="J129" i="12"/>
  <c r="L128" i="12"/>
  <c r="J128" i="12"/>
  <c r="L127" i="12"/>
  <c r="J127" i="12"/>
  <c r="L126" i="12"/>
  <c r="J126" i="12"/>
  <c r="L125" i="12"/>
  <c r="J125" i="12"/>
  <c r="L124" i="12"/>
  <c r="J124" i="12"/>
  <c r="L123" i="12"/>
  <c r="J123" i="12"/>
  <c r="L122" i="12"/>
  <c r="J122" i="12"/>
  <c r="L121" i="12"/>
  <c r="J121" i="12"/>
  <c r="L111" i="12"/>
  <c r="J111" i="12"/>
  <c r="L110" i="12"/>
  <c r="J110" i="12"/>
  <c r="L109" i="12"/>
  <c r="J109" i="12"/>
  <c r="L108" i="12"/>
  <c r="J108" i="12"/>
  <c r="L107" i="12"/>
  <c r="J107" i="12"/>
  <c r="L106" i="12"/>
  <c r="J106" i="12"/>
  <c r="L105" i="12"/>
  <c r="J105" i="12"/>
  <c r="L104" i="12"/>
  <c r="J104" i="12"/>
  <c r="L103" i="12"/>
  <c r="J103" i="12"/>
  <c r="L102" i="12"/>
  <c r="J102" i="12"/>
  <c r="L101" i="12"/>
  <c r="J101" i="12"/>
  <c r="L100" i="12"/>
  <c r="J100" i="12"/>
  <c r="L99" i="12"/>
  <c r="J99" i="12"/>
  <c r="L98" i="12"/>
  <c r="J98" i="12"/>
  <c r="L97" i="12"/>
  <c r="J97" i="12"/>
  <c r="L87" i="12"/>
  <c r="J87" i="12"/>
  <c r="L86" i="12"/>
  <c r="J86" i="12"/>
  <c r="L85" i="12"/>
  <c r="J85" i="12"/>
  <c r="L84" i="12"/>
  <c r="J84" i="12"/>
  <c r="L83" i="12"/>
  <c r="J83" i="12"/>
  <c r="L82" i="12"/>
  <c r="J82" i="12"/>
  <c r="L81" i="12"/>
  <c r="J81" i="12"/>
  <c r="L80" i="12"/>
  <c r="J80" i="12"/>
  <c r="L79" i="12"/>
  <c r="J79" i="12"/>
  <c r="L78" i="12"/>
  <c r="J78" i="12"/>
  <c r="L77" i="12"/>
  <c r="J77" i="12"/>
  <c r="L76" i="12"/>
  <c r="J76" i="12"/>
  <c r="L75" i="12"/>
  <c r="J75" i="12"/>
  <c r="L74" i="12"/>
  <c r="J74" i="12"/>
  <c r="L73" i="12"/>
  <c r="J73" i="12"/>
  <c r="L63" i="12"/>
  <c r="J63" i="12"/>
  <c r="L62" i="12"/>
  <c r="J62" i="12"/>
  <c r="L61" i="12"/>
  <c r="J61" i="12"/>
  <c r="L60" i="12"/>
  <c r="J60" i="12"/>
  <c r="L59" i="12"/>
  <c r="J59" i="12"/>
  <c r="L58" i="12"/>
  <c r="J58" i="12"/>
  <c r="L57" i="12"/>
  <c r="J57" i="12"/>
  <c r="L56" i="12"/>
  <c r="J56" i="12"/>
  <c r="L55" i="12"/>
  <c r="J55" i="12"/>
  <c r="L54" i="12"/>
  <c r="J54" i="12"/>
  <c r="L53" i="12"/>
  <c r="J53" i="12"/>
  <c r="L52" i="12"/>
  <c r="J52" i="12"/>
  <c r="L51" i="12"/>
  <c r="J51" i="12"/>
  <c r="L50" i="12"/>
  <c r="J50" i="12"/>
  <c r="L49" i="12"/>
  <c r="J49" i="12"/>
  <c r="B10" i="12"/>
  <c r="B7" i="12"/>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8" i="19"/>
  <c r="B7" i="19"/>
  <c r="L57" i="19"/>
  <c r="J57" i="19"/>
  <c r="J58" i="19"/>
  <c r="J60" i="19"/>
  <c r="J61" i="19"/>
  <c r="J62" i="19"/>
  <c r="J63" i="19"/>
  <c r="J64" i="19"/>
  <c r="J65" i="19"/>
  <c r="J66" i="19"/>
  <c r="J33" i="15"/>
  <c r="L58" i="19"/>
  <c r="L59" i="19"/>
  <c r="L60" i="19"/>
  <c r="L61" i="19"/>
  <c r="L62" i="19"/>
  <c r="L63" i="19"/>
  <c r="L64" i="19"/>
  <c r="L65" i="19"/>
  <c r="L66" i="19"/>
  <c r="L44" i="19"/>
  <c r="D51" i="17"/>
  <c r="D40" i="17"/>
  <c r="D15" i="17"/>
  <c r="P105" i="17"/>
  <c r="P94" i="17"/>
  <c r="P83" i="17"/>
  <c r="P69" i="17"/>
  <c r="M105" i="17"/>
  <c r="M94" i="17"/>
  <c r="M83" i="17"/>
  <c r="M69" i="17"/>
  <c r="M106" i="17" s="1"/>
  <c r="J105" i="17"/>
  <c r="J94" i="17"/>
  <c r="J83" i="17"/>
  <c r="J69" i="17"/>
  <c r="G83" i="17"/>
  <c r="G69" i="17"/>
  <c r="G105" i="17"/>
  <c r="G94" i="17"/>
  <c r="D105" i="17"/>
  <c r="D94" i="17"/>
  <c r="D83" i="17"/>
  <c r="D29" i="17"/>
  <c r="J44" i="19"/>
  <c r="B46" i="20"/>
  <c r="B45" i="20"/>
  <c r="B44" i="20"/>
  <c r="B43" i="20"/>
  <c r="B42" i="20"/>
  <c r="B41" i="20"/>
  <c r="B40" i="20"/>
  <c r="B39" i="20"/>
  <c r="B38" i="20"/>
  <c r="B37" i="20"/>
  <c r="B36" i="20"/>
  <c r="B34" i="20"/>
  <c r="B35" i="20"/>
  <c r="B33" i="20"/>
  <c r="B32" i="20"/>
  <c r="B31" i="20"/>
  <c r="B30" i="20"/>
  <c r="B29" i="20"/>
  <c r="B28" i="20"/>
  <c r="B27" i="20"/>
  <c r="L26" i="20"/>
  <c r="J26" i="20"/>
  <c r="B26" i="20"/>
  <c r="L25" i="20"/>
  <c r="J25" i="20"/>
  <c r="B25" i="20"/>
  <c r="L24" i="20"/>
  <c r="J24" i="20"/>
  <c r="B24" i="20"/>
  <c r="L23" i="20"/>
  <c r="J23" i="20"/>
  <c r="B23" i="20"/>
  <c r="L22" i="20"/>
  <c r="J22" i="20"/>
  <c r="B22" i="20"/>
  <c r="L21" i="20"/>
  <c r="J21" i="20"/>
  <c r="B21" i="20"/>
  <c r="B20" i="20"/>
  <c r="B19" i="20"/>
  <c r="B18" i="20"/>
  <c r="B17" i="20"/>
  <c r="B16" i="20"/>
  <c r="B15" i="20"/>
  <c r="B14" i="20"/>
  <c r="B13" i="20"/>
  <c r="L12" i="20"/>
  <c r="L13" i="20" s="1"/>
  <c r="B12" i="20"/>
  <c r="B11" i="20"/>
  <c r="B10" i="20"/>
  <c r="B9" i="20"/>
  <c r="B8" i="20"/>
  <c r="B7" i="20"/>
  <c r="B7" i="16"/>
  <c r="B20" i="12"/>
  <c r="L27" i="12"/>
  <c r="J26" i="12"/>
  <c r="L36" i="12"/>
  <c r="L26" i="12"/>
  <c r="L28" i="12"/>
  <c r="L29" i="12"/>
  <c r="L30" i="12"/>
  <c r="L31" i="12"/>
  <c r="L32" i="12"/>
  <c r="L33" i="12"/>
  <c r="L34" i="12"/>
  <c r="L35" i="12"/>
  <c r="L37" i="12"/>
  <c r="L38" i="12"/>
  <c r="L39" i="12"/>
  <c r="L25" i="12"/>
  <c r="J29" i="12"/>
  <c r="L35" i="19"/>
  <c r="L36" i="19" s="1"/>
  <c r="L326" i="16" l="1"/>
  <c r="L327" i="16"/>
  <c r="C26" i="16" s="1"/>
  <c r="L176" i="16"/>
  <c r="L177" i="16" s="1"/>
  <c r="L131" i="16"/>
  <c r="L132" i="16" s="1"/>
  <c r="L86" i="16"/>
  <c r="L87" i="16" s="1"/>
  <c r="C10" i="16" s="1"/>
  <c r="L433" i="20"/>
  <c r="L434" i="20" s="1"/>
  <c r="C34" i="20" s="1"/>
  <c r="L404" i="20"/>
  <c r="C32" i="20" s="1"/>
  <c r="L343" i="20"/>
  <c r="L344" i="20" s="1"/>
  <c r="L313" i="20"/>
  <c r="L314" i="20" s="1"/>
  <c r="L208" i="20"/>
  <c r="L209" i="20" s="1"/>
  <c r="C19" i="20" s="1"/>
  <c r="L133" i="20"/>
  <c r="L134" i="20" s="1"/>
  <c r="L601" i="15"/>
  <c r="L603" i="15" s="1"/>
  <c r="L600" i="15"/>
  <c r="L424" i="15"/>
  <c r="L425" i="15" s="1"/>
  <c r="L427" i="15" s="1"/>
  <c r="L217" i="15"/>
  <c r="L219" i="15" s="1"/>
  <c r="L216" i="15"/>
  <c r="P106" i="17"/>
  <c r="J106" i="17"/>
  <c r="G106" i="17"/>
  <c r="C14" i="16"/>
  <c r="C16" i="16"/>
  <c r="C25" i="16"/>
  <c r="L27" i="20"/>
  <c r="L31" i="20" s="1"/>
  <c r="D7" i="20" s="1"/>
  <c r="C12" i="20"/>
  <c r="D13" i="20"/>
  <c r="D14" i="20"/>
  <c r="C15" i="20"/>
  <c r="C17" i="20"/>
  <c r="D18" i="20"/>
  <c r="D23" i="20"/>
  <c r="D24" i="20"/>
  <c r="D26" i="20"/>
  <c r="C27" i="20"/>
  <c r="D28" i="20"/>
  <c r="D29" i="20"/>
  <c r="D30" i="20"/>
  <c r="D31" i="20"/>
  <c r="D36" i="20"/>
  <c r="D38" i="20"/>
  <c r="C39" i="20"/>
  <c r="C40" i="20"/>
  <c r="D41" i="20"/>
  <c r="D42" i="20"/>
  <c r="D43" i="20"/>
  <c r="L88" i="12"/>
  <c r="L89" i="12" s="1"/>
  <c r="L90" i="12" s="1"/>
  <c r="L92" i="12" s="1"/>
  <c r="L136" i="12"/>
  <c r="L137" i="12" s="1"/>
  <c r="L138" i="12" s="1"/>
  <c r="L140" i="12" s="1"/>
  <c r="L184" i="12"/>
  <c r="L185" i="12" s="1"/>
  <c r="L186" i="12" s="1"/>
  <c r="L188" i="12" s="1"/>
  <c r="L232" i="12"/>
  <c r="L233" i="12" s="1"/>
  <c r="L234" i="12" s="1"/>
  <c r="L236" i="12" s="1"/>
  <c r="L280" i="12"/>
  <c r="L328" i="12"/>
  <c r="L329" i="12" s="1"/>
  <c r="L330" i="12" s="1"/>
  <c r="L332" i="12" s="1"/>
  <c r="L376" i="12"/>
  <c r="L377" i="12" s="1"/>
  <c r="L378" i="12" s="1"/>
  <c r="L380" i="12" s="1"/>
  <c r="L424" i="12"/>
  <c r="L425" i="12" s="1"/>
  <c r="L426" i="12" s="1"/>
  <c r="L428" i="12" s="1"/>
  <c r="L472" i="12"/>
  <c r="L473" i="12" s="1"/>
  <c r="L474" i="12" s="1"/>
  <c r="L476" i="12" s="1"/>
  <c r="L520" i="12"/>
  <c r="L521" i="12" s="1"/>
  <c r="L522" i="12" s="1"/>
  <c r="L524" i="12" s="1"/>
  <c r="L568" i="12"/>
  <c r="L569" i="12" s="1"/>
  <c r="L570" i="12" s="1"/>
  <c r="L572" i="12" s="1"/>
  <c r="L616" i="12"/>
  <c r="L617" i="12" s="1"/>
  <c r="L618" i="12" s="1"/>
  <c r="L620" i="12" s="1"/>
  <c r="L664" i="12"/>
  <c r="L712" i="12"/>
  <c r="L713" i="12" s="1"/>
  <c r="L714" i="12" s="1"/>
  <c r="L716" i="12" s="1"/>
  <c r="L760" i="12"/>
  <c r="L761" i="12" s="1"/>
  <c r="L762" i="12" s="1"/>
  <c r="L764" i="12" s="1"/>
  <c r="L808" i="12"/>
  <c r="L809" i="12" s="1"/>
  <c r="L810" i="12" s="1"/>
  <c r="L812" i="12" s="1"/>
  <c r="L856" i="12"/>
  <c r="L857" i="12" s="1"/>
  <c r="L858" i="12" s="1"/>
  <c r="L860" i="12" s="1"/>
  <c r="L904" i="12"/>
  <c r="L905" i="12" s="1"/>
  <c r="L906" i="12" s="1"/>
  <c r="L908" i="12" s="1"/>
  <c r="L952" i="12"/>
  <c r="L953" i="12" s="1"/>
  <c r="L954" i="12" s="1"/>
  <c r="L956" i="12" s="1"/>
  <c r="L1000" i="12"/>
  <c r="L1001" i="12" s="1"/>
  <c r="L1002" i="12" s="1"/>
  <c r="L1004" i="12" s="1"/>
  <c r="L1048" i="12"/>
  <c r="L1049" i="12" s="1"/>
  <c r="L1050" i="12" s="1"/>
  <c r="L1052" i="12" s="1"/>
  <c r="L1096" i="12"/>
  <c r="L1097" i="12" s="1"/>
  <c r="L1098" i="12" s="1"/>
  <c r="L1100" i="12" s="1"/>
  <c r="L1144" i="12"/>
  <c r="L1145" i="12" s="1"/>
  <c r="L1146" i="12" s="1"/>
  <c r="L1148" i="12" s="1"/>
  <c r="L1192" i="12"/>
  <c r="L1193" i="12" s="1"/>
  <c r="L1194" i="12" s="1"/>
  <c r="L1196" i="12" s="1"/>
  <c r="L1240" i="12"/>
  <c r="L1241" i="12" s="1"/>
  <c r="L1242" i="12" s="1"/>
  <c r="L1244" i="12" s="1"/>
  <c r="L1288" i="12"/>
  <c r="L1289" i="12" s="1"/>
  <c r="L1290" i="12" s="1"/>
  <c r="L1292" i="12" s="1"/>
  <c r="L1336" i="12"/>
  <c r="L1337" i="12" s="1"/>
  <c r="L1338" i="12" s="1"/>
  <c r="L1340" i="12" s="1"/>
  <c r="L1384" i="12"/>
  <c r="L1385" i="12" s="1"/>
  <c r="L1386" i="12" s="1"/>
  <c r="L1388" i="12" s="1"/>
  <c r="L1432" i="12"/>
  <c r="L1433" i="12" s="1"/>
  <c r="L1434" i="12" s="1"/>
  <c r="L1436" i="12" s="1"/>
  <c r="L64" i="12"/>
  <c r="L65" i="12" s="1"/>
  <c r="L66" i="12" s="1"/>
  <c r="L68" i="12" s="1"/>
  <c r="L112" i="12"/>
  <c r="L113" i="12" s="1"/>
  <c r="L114" i="12" s="1"/>
  <c r="L116" i="12" s="1"/>
  <c r="L160" i="12"/>
  <c r="L161" i="12" s="1"/>
  <c r="L162" i="12" s="1"/>
  <c r="L164" i="12" s="1"/>
  <c r="L208" i="12"/>
  <c r="L209" i="12" s="1"/>
  <c r="L210" i="12" s="1"/>
  <c r="L212" i="12" s="1"/>
  <c r="L256" i="12"/>
  <c r="L257" i="12" s="1"/>
  <c r="L258" i="12" s="1"/>
  <c r="L260" i="12" s="1"/>
  <c r="L304" i="12"/>
  <c r="L305" i="12" s="1"/>
  <c r="L306" i="12" s="1"/>
  <c r="L308" i="12" s="1"/>
  <c r="L352" i="12"/>
  <c r="L353" i="12" s="1"/>
  <c r="L354" i="12" s="1"/>
  <c r="L356" i="12" s="1"/>
  <c r="L400" i="12"/>
  <c r="L401" i="12" s="1"/>
  <c r="L402" i="12" s="1"/>
  <c r="L404" i="12" s="1"/>
  <c r="L448" i="12"/>
  <c r="L449" i="12" s="1"/>
  <c r="L450" i="12" s="1"/>
  <c r="L452" i="12" s="1"/>
  <c r="L496" i="12"/>
  <c r="L497" i="12" s="1"/>
  <c r="L498" i="12" s="1"/>
  <c r="L500" i="12" s="1"/>
  <c r="L544" i="12"/>
  <c r="L545" i="12" s="1"/>
  <c r="L546" i="12" s="1"/>
  <c r="L548" i="12" s="1"/>
  <c r="L592" i="12"/>
  <c r="L593" i="12" s="1"/>
  <c r="L594" i="12" s="1"/>
  <c r="L596" i="12" s="1"/>
  <c r="L640" i="12"/>
  <c r="L641" i="12" s="1"/>
  <c r="L642" i="12" s="1"/>
  <c r="L644" i="12" s="1"/>
  <c r="L688" i="12"/>
  <c r="L689" i="12" s="1"/>
  <c r="L690" i="12" s="1"/>
  <c r="L692" i="12" s="1"/>
  <c r="L736" i="12"/>
  <c r="L737" i="12" s="1"/>
  <c r="L738" i="12" s="1"/>
  <c r="L740" i="12" s="1"/>
  <c r="L784" i="12"/>
  <c r="L785" i="12" s="1"/>
  <c r="L786" i="12" s="1"/>
  <c r="L788" i="12" s="1"/>
  <c r="L832" i="12"/>
  <c r="L833" i="12" s="1"/>
  <c r="L834" i="12" s="1"/>
  <c r="L836" i="12" s="1"/>
  <c r="L880" i="12"/>
  <c r="L881" i="12" s="1"/>
  <c r="L882" i="12" s="1"/>
  <c r="L884" i="12" s="1"/>
  <c r="L928" i="12"/>
  <c r="L929" i="12" s="1"/>
  <c r="L930" i="12" s="1"/>
  <c r="L932" i="12" s="1"/>
  <c r="L976" i="12"/>
  <c r="L977" i="12" s="1"/>
  <c r="L978" i="12" s="1"/>
  <c r="L980" i="12" s="1"/>
  <c r="L1024" i="12"/>
  <c r="L1025" i="12" s="1"/>
  <c r="L1026" i="12" s="1"/>
  <c r="L1028" i="12" s="1"/>
  <c r="L1072" i="12"/>
  <c r="L1073" i="12" s="1"/>
  <c r="L1074" i="12" s="1"/>
  <c r="L1076" i="12" s="1"/>
  <c r="L1120" i="12"/>
  <c r="L1121" i="12" s="1"/>
  <c r="L1122" i="12" s="1"/>
  <c r="L1124" i="12" s="1"/>
  <c r="L1168" i="12"/>
  <c r="L1169" i="12" s="1"/>
  <c r="L1170" i="12" s="1"/>
  <c r="L1172" i="12" s="1"/>
  <c r="L1216" i="12"/>
  <c r="L1217" i="12" s="1"/>
  <c r="L1218" i="12" s="1"/>
  <c r="L1220" i="12" s="1"/>
  <c r="L1264" i="12"/>
  <c r="L1265" i="12" s="1"/>
  <c r="L1266" i="12" s="1"/>
  <c r="L1268" i="12" s="1"/>
  <c r="L1312" i="12"/>
  <c r="L1313" i="12" s="1"/>
  <c r="L1314" i="12" s="1"/>
  <c r="L1316" i="12" s="1"/>
  <c r="L1360" i="12"/>
  <c r="L1361" i="12" s="1"/>
  <c r="L1362" i="12" s="1"/>
  <c r="L1364" i="12" s="1"/>
  <c r="L1408" i="12"/>
  <c r="L1409" i="12" s="1"/>
  <c r="L1410" i="12" s="1"/>
  <c r="L1412" i="12" s="1"/>
  <c r="L1456" i="12"/>
  <c r="L1457" i="12" s="1"/>
  <c r="L1458" i="12" s="1"/>
  <c r="L1460" i="12" s="1"/>
  <c r="L26" i="16"/>
  <c r="L27" i="16" s="1"/>
  <c r="L29" i="16" s="1"/>
  <c r="C24" i="16"/>
  <c r="C23" i="16"/>
  <c r="C22" i="16"/>
  <c r="C21" i="16"/>
  <c r="C12" i="16"/>
  <c r="C11" i="16"/>
  <c r="C9" i="16"/>
  <c r="D46" i="20"/>
  <c r="C46" i="20"/>
  <c r="D45" i="20"/>
  <c r="C45" i="20"/>
  <c r="D44" i="20"/>
  <c r="C44" i="20"/>
  <c r="D37" i="20"/>
  <c r="C37" i="20"/>
  <c r="D35" i="20"/>
  <c r="C35" i="20"/>
  <c r="D34" i="20"/>
  <c r="D33" i="20"/>
  <c r="C33" i="20"/>
  <c r="D32" i="20"/>
  <c r="D25" i="20"/>
  <c r="C25" i="20"/>
  <c r="C24" i="20"/>
  <c r="C22" i="20"/>
  <c r="D21" i="20"/>
  <c r="C21" i="20"/>
  <c r="C20" i="20"/>
  <c r="C13" i="20"/>
  <c r="D12" i="20"/>
  <c r="D9" i="20"/>
  <c r="C9" i="20"/>
  <c r="L665" i="12"/>
  <c r="L666" i="12" s="1"/>
  <c r="L668" i="12" s="1"/>
  <c r="L281" i="12"/>
  <c r="L282" i="12" s="1"/>
  <c r="L284" i="12" s="1"/>
  <c r="D106" i="17"/>
  <c r="D52" i="17"/>
  <c r="L48" i="19"/>
  <c r="L49" i="19" s="1"/>
  <c r="L50" i="19" s="1"/>
  <c r="L52" i="19" s="1"/>
  <c r="L67" i="19"/>
  <c r="L68" i="19" s="1"/>
  <c r="L69" i="19" s="1"/>
  <c r="L37" i="19"/>
  <c r="L39" i="19" s="1"/>
  <c r="L14" i="20"/>
  <c r="L16" i="20" s="1"/>
  <c r="C8" i="16"/>
  <c r="L40" i="12"/>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7" i="15"/>
  <c r="L28" i="20" l="1"/>
  <c r="L29" i="20" s="1"/>
  <c r="C7" i="20" s="1"/>
  <c r="C13" i="16"/>
  <c r="C17" i="16"/>
  <c r="C19" i="16"/>
  <c r="C18" i="16"/>
  <c r="C20" i="16"/>
  <c r="C15" i="16"/>
  <c r="C36" i="20"/>
  <c r="D40" i="20"/>
  <c r="D15" i="20"/>
  <c r="C16" i="20"/>
  <c r="C28" i="20"/>
  <c r="C11" i="20"/>
  <c r="D27" i="20"/>
  <c r="D39" i="20"/>
  <c r="C23" i="20"/>
  <c r="C29" i="20"/>
  <c r="C41" i="20"/>
  <c r="D17" i="20"/>
  <c r="C18" i="20"/>
  <c r="C30" i="20"/>
  <c r="C42" i="20"/>
  <c r="C31" i="20"/>
  <c r="C43" i="20"/>
  <c r="D19" i="20"/>
  <c r="C26" i="20"/>
  <c r="C38" i="20"/>
  <c r="L71" i="19"/>
  <c r="D7" i="19" s="1"/>
  <c r="C7" i="19"/>
  <c r="D9" i="19"/>
  <c r="C9" i="19"/>
  <c r="D12" i="19"/>
  <c r="C12" i="19"/>
  <c r="D17" i="19"/>
  <c r="C17" i="19"/>
  <c r="D18" i="19"/>
  <c r="C18" i="19"/>
  <c r="D19" i="19"/>
  <c r="C19" i="19"/>
  <c r="D21" i="19"/>
  <c r="C21" i="19"/>
  <c r="D22" i="19"/>
  <c r="C22" i="19"/>
  <c r="D23" i="19"/>
  <c r="C23" i="19"/>
  <c r="D24" i="19"/>
  <c r="C24" i="19"/>
  <c r="D25" i="19"/>
  <c r="C25" i="19"/>
  <c r="D27" i="19"/>
  <c r="C27" i="19"/>
  <c r="D28" i="19"/>
  <c r="C28" i="19"/>
  <c r="D29" i="19"/>
  <c r="C29" i="19"/>
  <c r="D31" i="19"/>
  <c r="C31" i="19"/>
  <c r="D32" i="19"/>
  <c r="C32" i="19"/>
  <c r="D33" i="19"/>
  <c r="C33" i="19"/>
  <c r="D34" i="19"/>
  <c r="C34" i="19"/>
  <c r="D35" i="19"/>
  <c r="C35" i="19"/>
  <c r="D36" i="19"/>
  <c r="C36" i="19"/>
  <c r="D37" i="19"/>
  <c r="C37" i="19"/>
  <c r="D38" i="19"/>
  <c r="C38" i="19"/>
  <c r="D39" i="19"/>
  <c r="C39" i="19"/>
  <c r="D41" i="19"/>
  <c r="C41" i="19"/>
  <c r="D44" i="19"/>
  <c r="C44" i="19"/>
  <c r="D45" i="19"/>
  <c r="C45" i="19"/>
  <c r="D15" i="19"/>
  <c r="C15" i="19"/>
  <c r="D13" i="19"/>
  <c r="C13" i="19"/>
  <c r="D11" i="19"/>
  <c r="C11" i="19"/>
  <c r="D16" i="19"/>
  <c r="C16" i="19"/>
  <c r="D43" i="19"/>
  <c r="C43" i="19"/>
  <c r="D10" i="19"/>
  <c r="C10" i="19"/>
  <c r="D8" i="19"/>
  <c r="C8" i="19"/>
  <c r="D26" i="19"/>
  <c r="C26" i="19"/>
  <c r="D20" i="19"/>
  <c r="C20" i="19"/>
  <c r="D46" i="19"/>
  <c r="C46" i="19"/>
  <c r="D42" i="19"/>
  <c r="C42" i="19"/>
  <c r="D30" i="19"/>
  <c r="C30" i="19"/>
  <c r="D22" i="20"/>
  <c r="D20" i="20"/>
  <c r="D16" i="20"/>
  <c r="C14" i="20"/>
  <c r="D11" i="20"/>
  <c r="C10" i="20"/>
  <c r="D10" i="20"/>
  <c r="D8" i="20"/>
  <c r="C8" i="20"/>
  <c r="C66" i="12"/>
  <c r="D40" i="19" l="1"/>
  <c r="C40" i="19"/>
  <c r="D14" i="19"/>
  <c r="C14" i="19"/>
  <c r="B8" i="15"/>
  <c r="L38" i="15"/>
  <c r="L32" i="15"/>
  <c r="J32" i="15"/>
  <c r="J38" i="15"/>
  <c r="L37" i="15"/>
  <c r="J37" i="15"/>
  <c r="L36" i="15"/>
  <c r="J36" i="15"/>
  <c r="L35" i="15"/>
  <c r="J35" i="15"/>
  <c r="L34" i="15"/>
  <c r="J34" i="15"/>
  <c r="L33" i="15"/>
  <c r="B26" i="16"/>
  <c r="B25" i="16"/>
  <c r="B24" i="16"/>
  <c r="B23" i="16"/>
  <c r="B22" i="16"/>
  <c r="B21" i="16"/>
  <c r="B20" i="16"/>
  <c r="B19" i="16"/>
  <c r="B18" i="16"/>
  <c r="B17" i="16"/>
  <c r="B16" i="16"/>
  <c r="B15" i="16"/>
  <c r="B14" i="16"/>
  <c r="B13" i="16"/>
  <c r="B12" i="16"/>
  <c r="B11" i="16"/>
  <c r="B10" i="16"/>
  <c r="B9" i="16"/>
  <c r="B8" i="16"/>
  <c r="L35" i="16"/>
  <c r="L36" i="16"/>
  <c r="L37" i="16"/>
  <c r="L38" i="16"/>
  <c r="L39" i="16"/>
  <c r="L34" i="16"/>
  <c r="J35" i="16"/>
  <c r="J36" i="16"/>
  <c r="J37" i="16"/>
  <c r="J38" i="16"/>
  <c r="J39" i="16"/>
  <c r="J34" i="16"/>
  <c r="D66" i="12"/>
  <c r="D65" i="12"/>
  <c r="D11" i="12"/>
  <c r="D9" i="12"/>
  <c r="D10" i="12"/>
  <c r="D64" i="12"/>
  <c r="D62" i="12"/>
  <c r="D61" i="12"/>
  <c r="D59" i="12"/>
  <c r="D58" i="12"/>
  <c r="D56" i="12"/>
  <c r="D54" i="12"/>
  <c r="D53" i="12"/>
  <c r="D52" i="12"/>
  <c r="D49" i="12"/>
  <c r="D48" i="12"/>
  <c r="D47" i="12"/>
  <c r="D46" i="12"/>
  <c r="D43" i="12"/>
  <c r="D42" i="12"/>
  <c r="D41" i="12"/>
  <c r="D40" i="12"/>
  <c r="D39" i="12"/>
  <c r="D38" i="12"/>
  <c r="D37" i="12"/>
  <c r="D35" i="12"/>
  <c r="D33" i="12"/>
  <c r="D30" i="12"/>
  <c r="D29" i="12"/>
  <c r="D28" i="12"/>
  <c r="D26" i="12"/>
  <c r="D24" i="12"/>
  <c r="D23" i="12"/>
  <c r="D22" i="12"/>
  <c r="D20" i="12"/>
  <c r="D19" i="12"/>
  <c r="D18" i="12"/>
  <c r="D17" i="12"/>
  <c r="D16" i="12"/>
  <c r="D13" i="12"/>
  <c r="D12" i="12"/>
  <c r="D8" i="12"/>
  <c r="D14" i="12"/>
  <c r="D15" i="12"/>
  <c r="D21" i="12"/>
  <c r="D25" i="12"/>
  <c r="D27" i="12"/>
  <c r="D31" i="12"/>
  <c r="D32" i="12"/>
  <c r="D34" i="12"/>
  <c r="D36" i="12"/>
  <c r="D44" i="12"/>
  <c r="D45" i="12"/>
  <c r="D50" i="12"/>
  <c r="D51" i="12"/>
  <c r="D55" i="12"/>
  <c r="D57" i="12"/>
  <c r="D60" i="12"/>
  <c r="D63" i="12"/>
  <c r="J27" i="12"/>
  <c r="J28" i="12"/>
  <c r="J30" i="12"/>
  <c r="J31" i="12"/>
  <c r="J32" i="12"/>
  <c r="J33" i="12"/>
  <c r="J34" i="12"/>
  <c r="J35" i="12"/>
  <c r="J36" i="12"/>
  <c r="J37" i="12"/>
  <c r="J38" i="12"/>
  <c r="J39" i="12"/>
  <c r="J25" i="12"/>
  <c r="J8" i="12"/>
  <c r="B27" i="12"/>
  <c r="B66" i="12"/>
  <c r="B65" i="12"/>
  <c r="B64" i="12"/>
  <c r="B63" i="12"/>
  <c r="B62" i="12"/>
  <c r="B61" i="12"/>
  <c r="B60" i="12"/>
  <c r="B59" i="12"/>
  <c r="B58" i="12"/>
  <c r="B57" i="12"/>
  <c r="B55" i="12"/>
  <c r="B56" i="12"/>
  <c r="B32" i="12"/>
  <c r="B51" i="12"/>
  <c r="B54" i="12"/>
  <c r="B53" i="12"/>
  <c r="B52" i="12"/>
  <c r="B50" i="12"/>
  <c r="B49" i="12"/>
  <c r="B48" i="12"/>
  <c r="B47" i="12"/>
  <c r="B46" i="12"/>
  <c r="B45" i="12"/>
  <c r="B44" i="12"/>
  <c r="B43" i="12"/>
  <c r="B42" i="12"/>
  <c r="B41" i="12"/>
  <c r="B40" i="12"/>
  <c r="B39" i="12"/>
  <c r="B38" i="12"/>
  <c r="B37" i="12"/>
  <c r="B36" i="12"/>
  <c r="B35" i="12"/>
  <c r="B34" i="12"/>
  <c r="B33" i="12"/>
  <c r="B31" i="12"/>
  <c r="B30" i="12"/>
  <c r="B29" i="12"/>
  <c r="B28" i="12"/>
  <c r="B26" i="12"/>
  <c r="B25" i="12"/>
  <c r="B24" i="12"/>
  <c r="B23" i="12"/>
  <c r="B22" i="12"/>
  <c r="B21" i="12"/>
  <c r="B19" i="12"/>
  <c r="B18" i="12"/>
  <c r="B17" i="12"/>
  <c r="B16" i="12"/>
  <c r="B15" i="12"/>
  <c r="B14" i="12"/>
  <c r="B13" i="12"/>
  <c r="B12" i="12"/>
  <c r="B11" i="12"/>
  <c r="B9" i="12"/>
  <c r="B8" i="12"/>
  <c r="L39" i="15" l="1"/>
  <c r="C38" i="15"/>
  <c r="L40" i="16"/>
  <c r="L41" i="12"/>
  <c r="L42" i="12" s="1"/>
  <c r="L44" i="12" s="1"/>
  <c r="C65" i="12"/>
  <c r="C55" i="12"/>
  <c r="C17" i="12"/>
  <c r="C25" i="12"/>
  <c r="C33" i="12"/>
  <c r="C41" i="12"/>
  <c r="C18" i="12"/>
  <c r="C26" i="12"/>
  <c r="C35" i="12"/>
  <c r="C42" i="12"/>
  <c r="C50" i="12"/>
  <c r="C60" i="12"/>
  <c r="C11" i="12"/>
  <c r="C19" i="12"/>
  <c r="C27" i="12"/>
  <c r="C34" i="12"/>
  <c r="C43" i="12"/>
  <c r="C51" i="12"/>
  <c r="C58" i="12"/>
  <c r="C13" i="12"/>
  <c r="C28" i="12"/>
  <c r="C36" i="12"/>
  <c r="C44" i="12"/>
  <c r="C52" i="12"/>
  <c r="C59" i="12"/>
  <c r="C14" i="12"/>
  <c r="C21" i="12"/>
  <c r="C29" i="12"/>
  <c r="C37" i="12"/>
  <c r="C45" i="12"/>
  <c r="C53" i="12"/>
  <c r="C61" i="12"/>
  <c r="C49" i="12"/>
  <c r="C12" i="12"/>
  <c r="C22" i="12"/>
  <c r="C30" i="12"/>
  <c r="C38" i="12"/>
  <c r="C46" i="12"/>
  <c r="C54" i="12"/>
  <c r="C62" i="12"/>
  <c r="C15" i="12"/>
  <c r="C23" i="12"/>
  <c r="C31" i="12"/>
  <c r="C39" i="12"/>
  <c r="C47" i="12"/>
  <c r="C57" i="12"/>
  <c r="C63" i="12"/>
  <c r="C16" i="12"/>
  <c r="C24" i="12"/>
  <c r="C32" i="12"/>
  <c r="C40" i="12"/>
  <c r="C48" i="12"/>
  <c r="C56" i="12"/>
  <c r="C64" i="12"/>
  <c r="L8" i="16"/>
  <c r="L12" i="16" s="1"/>
  <c r="L22" i="15"/>
  <c r="J22" i="15"/>
  <c r="L21" i="15"/>
  <c r="J21" i="15"/>
  <c r="L11" i="15"/>
  <c r="J11" i="15"/>
  <c r="L10" i="15"/>
  <c r="J10" i="15"/>
  <c r="L9" i="15"/>
  <c r="J9" i="15"/>
  <c r="L8" i="15"/>
  <c r="J8" i="15"/>
  <c r="J14" i="12"/>
  <c r="L14" i="12" s="1"/>
  <c r="J13" i="12"/>
  <c r="L13" i="12" s="1"/>
  <c r="J12" i="12"/>
  <c r="J11" i="12"/>
  <c r="J10" i="12"/>
  <c r="L10" i="12" s="1"/>
  <c r="J9" i="12"/>
  <c r="L23" i="15" l="1"/>
  <c r="L24" i="15" s="1"/>
  <c r="L25" i="15" s="1"/>
  <c r="L27" i="15" s="1"/>
  <c r="L40" i="15"/>
  <c r="L41" i="15" s="1"/>
  <c r="L43" i="15" s="1"/>
  <c r="D7" i="15" s="1"/>
  <c r="L12" i="15"/>
  <c r="L13" i="15" s="1"/>
  <c r="L14" i="15" s="1"/>
  <c r="L16" i="15" s="1"/>
  <c r="D38" i="15"/>
  <c r="D20" i="15"/>
  <c r="C20" i="15"/>
  <c r="D43" i="15"/>
  <c r="C43" i="15"/>
  <c r="D16" i="15"/>
  <c r="C16" i="15"/>
  <c r="D39" i="15"/>
  <c r="C39" i="15"/>
  <c r="D35" i="15"/>
  <c r="C35" i="15"/>
  <c r="D40" i="15"/>
  <c r="C40" i="15"/>
  <c r="D8" i="15"/>
  <c r="C8" i="15"/>
  <c r="D22" i="15"/>
  <c r="C22" i="15"/>
  <c r="D9" i="15"/>
  <c r="C9" i="15"/>
  <c r="D28" i="15"/>
  <c r="C28" i="15"/>
  <c r="D42" i="15"/>
  <c r="C42" i="15"/>
  <c r="D25" i="15"/>
  <c r="C25" i="15"/>
  <c r="D24" i="15"/>
  <c r="C24" i="15"/>
  <c r="D41" i="15"/>
  <c r="C41" i="15"/>
  <c r="D34" i="15"/>
  <c r="C34" i="15"/>
  <c r="D30" i="15"/>
  <c r="C30" i="15"/>
  <c r="D44" i="15"/>
  <c r="C44" i="15"/>
  <c r="D17" i="15"/>
  <c r="C17" i="15"/>
  <c r="D31" i="15"/>
  <c r="C31" i="15"/>
  <c r="D36" i="15"/>
  <c r="C36" i="15"/>
  <c r="D13" i="15"/>
  <c r="C13" i="15"/>
  <c r="D18" i="15"/>
  <c r="C18" i="15"/>
  <c r="D45" i="15"/>
  <c r="C45" i="15"/>
  <c r="D37" i="15"/>
  <c r="C37" i="15"/>
  <c r="D23" i="15"/>
  <c r="C23" i="15"/>
  <c r="D10" i="15"/>
  <c r="C10" i="15"/>
  <c r="D19" i="15"/>
  <c r="C19" i="15"/>
  <c r="D15" i="15"/>
  <c r="C15" i="15"/>
  <c r="D33" i="15"/>
  <c r="C33" i="15"/>
  <c r="D11" i="15"/>
  <c r="C11" i="15"/>
  <c r="D21" i="15"/>
  <c r="C21" i="15"/>
  <c r="D12" i="15"/>
  <c r="C12" i="15"/>
  <c r="D26" i="15"/>
  <c r="C26" i="15"/>
  <c r="D27" i="15"/>
  <c r="C27" i="15"/>
  <c r="D32" i="15"/>
  <c r="C32" i="15"/>
  <c r="D46" i="15"/>
  <c r="C46" i="15"/>
  <c r="D14" i="15"/>
  <c r="C14" i="15"/>
  <c r="D29" i="15"/>
  <c r="C29" i="15"/>
  <c r="D10" i="16"/>
  <c r="D11" i="16"/>
  <c r="D9" i="16"/>
  <c r="L41" i="16"/>
  <c r="L42" i="16" s="1"/>
  <c r="C7" i="16" s="1"/>
  <c r="L44" i="16"/>
  <c r="D7" i="16" s="1"/>
  <c r="L13" i="16"/>
  <c r="L14" i="16" s="1"/>
  <c r="L16" i="16" s="1"/>
  <c r="L16" i="12"/>
  <c r="D26" i="16"/>
  <c r="D25" i="16"/>
  <c r="D24" i="16"/>
  <c r="D23" i="16"/>
  <c r="D22" i="16"/>
  <c r="D21" i="16"/>
  <c r="D20" i="16"/>
  <c r="D19" i="16"/>
  <c r="D18" i="16"/>
  <c r="D17" i="16"/>
  <c r="D16" i="16"/>
  <c r="D15" i="16"/>
  <c r="D14" i="16"/>
  <c r="D13" i="16"/>
  <c r="D12" i="16"/>
  <c r="D8" i="16"/>
  <c r="C7" i="12"/>
  <c r="D7" i="12"/>
  <c r="C9" i="12"/>
  <c r="C8" i="12"/>
  <c r="C20" i="12"/>
  <c r="C10" i="12"/>
  <c r="L17" i="12" l="1"/>
  <c r="L18" i="12" s="1"/>
  <c r="L20" i="12" s="1"/>
  <c r="C7" i="15"/>
</calcChain>
</file>

<file path=xl/sharedStrings.xml><?xml version="1.0" encoding="utf-8"?>
<sst xmlns="http://schemas.openxmlformats.org/spreadsheetml/2006/main" count="3717" uniqueCount="470">
  <si>
    <r>
      <rPr>
        <b/>
        <sz val="14"/>
        <color rgb="FF111111"/>
        <rFont val="Calibri"/>
        <family val="2"/>
        <scheme val="minor"/>
      </rPr>
      <t xml:space="preserve">INSTRUCTIONS: </t>
    </r>
    <r>
      <rPr>
        <sz val="14"/>
        <color rgb="FF111111"/>
        <rFont val="Calibri"/>
        <family val="2"/>
        <scheme val="minor"/>
      </rPr>
      <t>To use the menu costing tool effectively, begin by entering the costs for your main dishes, sides (if applicable), drinks (if applicable), and any other items in their respective tabs. Each tab includes examples to guide your entries and ensure consistency. The first tab allows you to build a menu cycle by organizing daily menus with the corresponding cost per component and the total cost for each day. This tool is part of the costing component of the How-to-Guide: SFP Operations and Costing, and is designed to be used in conjunction with both the Master Template and the Menu Costing Template for a comprehensive approach to school food program budgeting.</t>
    </r>
  </si>
  <si>
    <t>Example Day 1</t>
  </si>
  <si>
    <t>Name</t>
  </si>
  <si>
    <t>Total cost</t>
  </si>
  <si>
    <t>Breakfast</t>
  </si>
  <si>
    <t>Side 1</t>
  </si>
  <si>
    <t>Oat chocolate chip muffin</t>
  </si>
  <si>
    <t>Side 2</t>
  </si>
  <si>
    <t>Banana</t>
  </si>
  <si>
    <t>Side 3</t>
  </si>
  <si>
    <t>Side 4</t>
  </si>
  <si>
    <t>Side 5</t>
  </si>
  <si>
    <t>Drink 1</t>
  </si>
  <si>
    <t>Milk 2%</t>
  </si>
  <si>
    <t>Drink 2</t>
  </si>
  <si>
    <t>Drink 3</t>
  </si>
  <si>
    <t>Other</t>
  </si>
  <si>
    <t>Total Cost</t>
  </si>
  <si>
    <t>Breakfast Total</t>
  </si>
  <si>
    <t>Lunch</t>
  </si>
  <si>
    <t>Main Dish 1</t>
  </si>
  <si>
    <t>Baked Spaghettis</t>
  </si>
  <si>
    <t>Main Dish 2</t>
  </si>
  <si>
    <t>Main Dish 3</t>
  </si>
  <si>
    <t>Veggie tray (cucumbers, peppers, broccoli, and carrots)</t>
  </si>
  <si>
    <t>Apple slices and orange wedges</t>
  </si>
  <si>
    <t>Lemon-infused water</t>
  </si>
  <si>
    <t>Lunch Total</t>
  </si>
  <si>
    <t>Snack 1</t>
  </si>
  <si>
    <t>Cheese and crackers</t>
  </si>
  <si>
    <t>Snack 2 Total</t>
  </si>
  <si>
    <t>Snack 2</t>
  </si>
  <si>
    <t>Total for Day</t>
  </si>
  <si>
    <t>Day 1</t>
  </si>
  <si>
    <t>Day 2</t>
  </si>
  <si>
    <t>Day 3</t>
  </si>
  <si>
    <t>Day 4</t>
  </si>
  <si>
    <t>Day 5</t>
  </si>
  <si>
    <t xml:space="preserve">Lunch </t>
  </si>
  <si>
    <t xml:space="preserve">Total Day Cost </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</si>
  <si>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</si>
  <si>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</si>
  <si>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</si>
  <si>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</si>
  <si>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</si>
  <si>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</si>
  <si>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</si>
  <si>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</si>
  <si>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</si>
  <si>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</si>
  <si>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</si>
  <si>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</si>
  <si>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</si>
  <si>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</si>
  <si>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</si>
  <si>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</si>
  <si>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</si>
  <si>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</si>
  <si>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</si>
  <si>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</si>
  <si>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</si>
  <si>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</si>
  <si>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</si>
  <si>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</si>
  <si>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</si>
  <si>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BREAKFAST COSTING</t>
  </si>
  <si>
    <r>
      <rPr>
        <b/>
        <sz val="14"/>
        <color rgb="FF000000"/>
        <rFont val="Calibri"/>
        <family val="2"/>
      </rPr>
      <t xml:space="preserve">Instructions: </t>
    </r>
    <r>
      <rPr>
        <sz val="14"/>
        <color rgb="FF000000"/>
        <rFont val="Calibri"/>
        <family val="2"/>
      </rPr>
      <t>To begin using this costing tool, list all the ingredients required for each preparation or side dish. For every ingredient, specify the “unit”—whether it’s a cooking measure (like cups or teaspoons), grams, milliliters, or units (which may also apply to packaged items). In the “Quantity” column, enter the amount of each ingredient needed. The “Grams/mL/units per package or measure” column is used to convert cooking measures into grams or milliliters; refer to the “Conversions” tab to complete this step. For ingredients already listed in grams, milliliters, or units, simply enter “1” in this column. The “Total g/mL/units” column will automatically calculate the total amount needed for each ingredient. Then, input the cost per gram, milliliter, or unit—being especially careful with decimals, as small errors can affect accuracy. The spreadsheet will calculate the total cost of each ingredient and the overall cost of the recipe. A 5% quality factor is also applied to account for small expenses like condiments or preparation loss. Once you enter the recipe’s yield (i.e., the number of servings), the tool will calculate the cost per serving. Finally, all preparation names, total costs, and cost-per-serving values will be summarized in the final table. Refer to the examples provided throughout the tool to guide your entries and ensure accurate costing.</t>
    </r>
    <r>
      <rPr>
        <b/>
        <sz val="14"/>
        <color rgb="FF000000"/>
        <rFont val="Calibri"/>
        <family val="2"/>
      </rPr>
      <t xml:space="preserve">
</t>
    </r>
  </si>
  <si>
    <t>BREAKFAST: Summary of Recipe/Products Costs – Total and Per Serving</t>
  </si>
  <si>
    <t>Side</t>
  </si>
  <si>
    <t>Cost per Serving</t>
  </si>
  <si>
    <t>Side Example 1 - cooking measures</t>
  </si>
  <si>
    <t>Ingredient</t>
  </si>
  <si>
    <t>Unit</t>
  </si>
  <si>
    <t>Quantity</t>
  </si>
  <si>
    <t>Grams/mLs/units per package or measure</t>
  </si>
  <si>
    <t>Total g/mL/units</t>
  </si>
  <si>
    <t xml:space="preserve">Cost of gram or milliliter or unit </t>
  </si>
  <si>
    <t>Total</t>
  </si>
  <si>
    <t>Oats, quick, uncooked</t>
  </si>
  <si>
    <t>cup</t>
  </si>
  <si>
    <t>All-purpose flour</t>
  </si>
  <si>
    <t>Eggs</t>
  </si>
  <si>
    <t>unit</t>
  </si>
  <si>
    <t>Sugar, white, granulated</t>
  </si>
  <si>
    <t>Unsalted Butter</t>
  </si>
  <si>
    <t>Semi-sweet chocolate chips</t>
  </si>
  <si>
    <t>Vanilla extract</t>
  </si>
  <si>
    <t>tablespoon</t>
  </si>
  <si>
    <t>Baking powder</t>
  </si>
  <si>
    <t>teaspoon</t>
  </si>
  <si>
    <t>Q factor (5%)</t>
  </si>
  <si>
    <t>Total (Q factor included)</t>
  </si>
  <si>
    <t>Yield</t>
  </si>
  <si>
    <t>Cost per serving</t>
  </si>
  <si>
    <t>Side Example 1 - quantities</t>
  </si>
  <si>
    <t>g  </t>
  </si>
  <si>
    <t>mL  </t>
  </si>
  <si>
    <t>unit  </t>
  </si>
  <si>
    <t>Side Example 2</t>
  </si>
  <si>
    <t>Bananas</t>
  </si>
  <si>
    <t>unit (regular size)</t>
  </si>
  <si>
    <t>Breakfast 1</t>
  </si>
  <si>
    <t>Breakfast 2</t>
  </si>
  <si>
    <t>Breakfast 3</t>
  </si>
  <si>
    <t>Breakfast 4</t>
  </si>
  <si>
    <t>Breakfast 5</t>
  </si>
  <si>
    <t>Breakfast 6</t>
  </si>
  <si>
    <t>Breakfast 7</t>
  </si>
  <si>
    <t>Breakfast 8</t>
  </si>
  <si>
    <t>Breakfast 9</t>
  </si>
  <si>
    <t>Breakfast 10</t>
  </si>
  <si>
    <t>Breakfast 11</t>
  </si>
  <si>
    <t>Breakfast 12</t>
  </si>
  <si>
    <t>Breakfast 13</t>
  </si>
  <si>
    <t>Breakfast 14</t>
  </si>
  <si>
    <t>Breakfast 15</t>
  </si>
  <si>
    <t>Breakfast 16</t>
  </si>
  <si>
    <t>Breakfast 17</t>
  </si>
  <si>
    <t>Breakfast 18</t>
  </si>
  <si>
    <t>Breakfast 19</t>
  </si>
  <si>
    <t>Breakfast 20</t>
  </si>
  <si>
    <t>Breakfast 21</t>
  </si>
  <si>
    <t>Breakfast 22</t>
  </si>
  <si>
    <t>Breakfast 23</t>
  </si>
  <si>
    <t>Breakfast 24</t>
  </si>
  <si>
    <t>Breakfast 25</t>
  </si>
  <si>
    <t>Breakfast 26</t>
  </si>
  <si>
    <t>Breakfast 27</t>
  </si>
  <si>
    <t>Breakfast 28</t>
  </si>
  <si>
    <t>Breakfast 29</t>
  </si>
  <si>
    <t>Breakfast 30</t>
  </si>
  <si>
    <t>Breakfast 31</t>
  </si>
  <si>
    <t>Breakfast 32</t>
  </si>
  <si>
    <t>Breakfast 33</t>
  </si>
  <si>
    <t>Breakfast 34</t>
  </si>
  <si>
    <t>Breakfast 35</t>
  </si>
  <si>
    <t>Breakfast 36</t>
  </si>
  <si>
    <t>Breakfast 37</t>
  </si>
  <si>
    <t>Breakfast 38</t>
  </si>
  <si>
    <t>Breakfast 39</t>
  </si>
  <si>
    <t>Breakfast 40</t>
  </si>
  <si>
    <t>LUNCH MAIN DISHES COSTING</t>
  </si>
  <si>
    <t>LUNCH: Summary of Recipe Costs – Total and Per Serving</t>
  </si>
  <si>
    <t>Main dish</t>
  </si>
  <si>
    <t>Main Dish Example</t>
  </si>
  <si>
    <t>Tomato Sauce</t>
  </si>
  <si>
    <t>can of 2.84L</t>
  </si>
  <si>
    <t>Celery</t>
  </si>
  <si>
    <t>bunch</t>
  </si>
  <si>
    <t>Onion</t>
  </si>
  <si>
    <t>grams</t>
  </si>
  <si>
    <t>Parmesan Cheese, grated</t>
  </si>
  <si>
    <t>cups</t>
  </si>
  <si>
    <t>Shredded Cheese</t>
  </si>
  <si>
    <t>Ground Beef</t>
  </si>
  <si>
    <t>Whole wheat spaghetti</t>
  </si>
  <si>
    <t>package 450g</t>
  </si>
  <si>
    <t>Yield (number of servings)</t>
  </si>
  <si>
    <t>Main dish 1</t>
  </si>
  <si>
    <t>Cost of gram or mililiter or unit</t>
  </si>
  <si>
    <t>Main dish 2</t>
  </si>
  <si>
    <t>Main dish 3</t>
  </si>
  <si>
    <t>Main dish 4</t>
  </si>
  <si>
    <t>Main dish 5</t>
  </si>
  <si>
    <t>Main dish 6</t>
  </si>
  <si>
    <t>Main dish 7</t>
  </si>
  <si>
    <t>Main dish 8</t>
  </si>
  <si>
    <t>Main dish 9</t>
  </si>
  <si>
    <t>Main dish 10</t>
  </si>
  <si>
    <t>Main dish 11</t>
  </si>
  <si>
    <t>Main dish 12</t>
  </si>
  <si>
    <t>Main dish 13</t>
  </si>
  <si>
    <t>Main dish 14</t>
  </si>
  <si>
    <t>Main dish 15</t>
  </si>
  <si>
    <t>Main dish 16</t>
  </si>
  <si>
    <t>Main dish 17</t>
  </si>
  <si>
    <t>Main dish 18</t>
  </si>
  <si>
    <t>Main dish 19</t>
  </si>
  <si>
    <t>Main dish 20</t>
  </si>
  <si>
    <t>Main dish 21</t>
  </si>
  <si>
    <t>Main dish 22</t>
  </si>
  <si>
    <t>Main dish 23</t>
  </si>
  <si>
    <t>Main dish 24</t>
  </si>
  <si>
    <t>Main dish 25</t>
  </si>
  <si>
    <t>Main dish 26</t>
  </si>
  <si>
    <t>Main dish 27</t>
  </si>
  <si>
    <t>Main dish 28</t>
  </si>
  <si>
    <t>Main dish 29</t>
  </si>
  <si>
    <t>Main dish 30</t>
  </si>
  <si>
    <t>Main dish 31</t>
  </si>
  <si>
    <t>Main dish 32</t>
  </si>
  <si>
    <t>Main dish 33</t>
  </si>
  <si>
    <t>Main dish 34</t>
  </si>
  <si>
    <t>Main dish 35</t>
  </si>
  <si>
    <t>Main dish 36</t>
  </si>
  <si>
    <t>Main dish 37</t>
  </si>
  <si>
    <t>Main dish 38</t>
  </si>
  <si>
    <t>Main dish 39</t>
  </si>
  <si>
    <t>Main dish 40</t>
  </si>
  <si>
    <t>Main dish 41</t>
  </si>
  <si>
    <t>Main dish 42</t>
  </si>
  <si>
    <t>Main dish 43</t>
  </si>
  <si>
    <t>Main dish 44</t>
  </si>
  <si>
    <t>Main dish 45</t>
  </si>
  <si>
    <t>Main dish 46</t>
  </si>
  <si>
    <t>Main dish 47</t>
  </si>
  <si>
    <t>Main dish 48</t>
  </si>
  <si>
    <t>Main dish 49</t>
  </si>
  <si>
    <t>Main dish 50</t>
  </si>
  <si>
    <t>Main dish 51</t>
  </si>
  <si>
    <t>Main dish 52</t>
  </si>
  <si>
    <t>Main dish 53</t>
  </si>
  <si>
    <t>Main dish 54</t>
  </si>
  <si>
    <t>Main dish 55</t>
  </si>
  <si>
    <t>Main dish 56</t>
  </si>
  <si>
    <t>Main dish 57</t>
  </si>
  <si>
    <t>Main dish 58</t>
  </si>
  <si>
    <t>Main dish 59</t>
  </si>
  <si>
    <t>Main dish 60</t>
  </si>
  <si>
    <t>LUNCH SIDES COSTING</t>
  </si>
  <si>
    <t>LUNCH SIDES: Summary of Recipe/Products Costs – Total and Per Serving</t>
  </si>
  <si>
    <t>Side Example 1</t>
  </si>
  <si>
    <t>Veggie tray with cucumbers, bell peppers, broccoli, and carrots</t>
  </si>
  <si>
    <t xml:space="preserve">Cost of gram or mililiter or unit </t>
  </si>
  <si>
    <t>Cucumber</t>
  </si>
  <si>
    <t>Bell peppers</t>
  </si>
  <si>
    <t>Brocoli</t>
  </si>
  <si>
    <t>Baby carrots</t>
  </si>
  <si>
    <t>bag of 2 pounds</t>
  </si>
  <si>
    <t>g/mL per package or unit, or measure</t>
  </si>
  <si>
    <t>Total g/mL</t>
  </si>
  <si>
    <t>Apples</t>
  </si>
  <si>
    <t>kg</t>
  </si>
  <si>
    <t>Oranges</t>
  </si>
  <si>
    <t>Price of unit/package</t>
  </si>
  <si>
    <t>Side 6</t>
  </si>
  <si>
    <t>Side 7</t>
  </si>
  <si>
    <t>Side 8</t>
  </si>
  <si>
    <t>Side 9</t>
  </si>
  <si>
    <t>Side 10</t>
  </si>
  <si>
    <t>Side 11</t>
  </si>
  <si>
    <t>Side 12</t>
  </si>
  <si>
    <t>Side 13</t>
  </si>
  <si>
    <t>Side 14</t>
  </si>
  <si>
    <t>Side 15</t>
  </si>
  <si>
    <t>Side 16</t>
  </si>
  <si>
    <t>Side 17</t>
  </si>
  <si>
    <t>Side 18</t>
  </si>
  <si>
    <t>Side 19</t>
  </si>
  <si>
    <t>Side 20</t>
  </si>
  <si>
    <t>Side 21</t>
  </si>
  <si>
    <t>Side 22</t>
  </si>
  <si>
    <t>Side 23</t>
  </si>
  <si>
    <t>Side 24</t>
  </si>
  <si>
    <t>Side 25</t>
  </si>
  <si>
    <t>Side 26</t>
  </si>
  <si>
    <t>Side 27</t>
  </si>
  <si>
    <t>Side 28</t>
  </si>
  <si>
    <t>Side 29</t>
  </si>
  <si>
    <t>Side 30</t>
  </si>
  <si>
    <t>Side 31</t>
  </si>
  <si>
    <t>Side 32</t>
  </si>
  <si>
    <t>Side 33</t>
  </si>
  <si>
    <t>Side 34</t>
  </si>
  <si>
    <t>Side 35</t>
  </si>
  <si>
    <t>Side 36</t>
  </si>
  <si>
    <t>Side 37</t>
  </si>
  <si>
    <t>Side 38</t>
  </si>
  <si>
    <t>Side 39</t>
  </si>
  <si>
    <t>Side 40</t>
  </si>
  <si>
    <t>SNACKS COSTING</t>
  </si>
  <si>
    <t>LUNCH: Summary of Recipe/Products Costs – Total and Per Serving</t>
  </si>
  <si>
    <t>Snack</t>
  </si>
  <si>
    <t xml:space="preserve">Grams/mLs/units per package or measure </t>
  </si>
  <si>
    <t xml:space="preserve">Total g/mL/units </t>
  </si>
  <si>
    <t xml:space="preserve">Cost of gram or milliliter or unit  </t>
  </si>
  <si>
    <t xml:space="preserve">Marbled cheese </t>
  </si>
  <si>
    <t>block 900g</t>
  </si>
  <si>
    <t>Crackers</t>
  </si>
  <si>
    <t>package 1.3 kg</t>
  </si>
  <si>
    <t>Snack 3</t>
  </si>
  <si>
    <t>Snack 4</t>
  </si>
  <si>
    <t>Snack 5</t>
  </si>
  <si>
    <t>Snack 6</t>
  </si>
  <si>
    <t>Snack 7</t>
  </si>
  <si>
    <t>Snack 8</t>
  </si>
  <si>
    <t>Snack 9</t>
  </si>
  <si>
    <t>Snack 10</t>
  </si>
  <si>
    <t>Snack 11</t>
  </si>
  <si>
    <t>Snack 12</t>
  </si>
  <si>
    <t>Snack 13</t>
  </si>
  <si>
    <t>Snack 14</t>
  </si>
  <si>
    <t>Snack 15</t>
  </si>
  <si>
    <t>Snack 16</t>
  </si>
  <si>
    <t>Snack 17</t>
  </si>
  <si>
    <t>Snack 18</t>
  </si>
  <si>
    <t>Snack 19</t>
  </si>
  <si>
    <t>Snack 20</t>
  </si>
  <si>
    <t>Snack 21</t>
  </si>
  <si>
    <t>Snack 22</t>
  </si>
  <si>
    <t>Snack 23</t>
  </si>
  <si>
    <t>Snack 24</t>
  </si>
  <si>
    <t>Snack 25</t>
  </si>
  <si>
    <t>Snack 26</t>
  </si>
  <si>
    <t>Snack 27</t>
  </si>
  <si>
    <t>Snack 28</t>
  </si>
  <si>
    <t>Snack 29</t>
  </si>
  <si>
    <t>Snack 30</t>
  </si>
  <si>
    <t>Snack 31</t>
  </si>
  <si>
    <t>Snack 32</t>
  </si>
  <si>
    <t>Snack 33</t>
  </si>
  <si>
    <t>Snack 34</t>
  </si>
  <si>
    <t>Snack 35</t>
  </si>
  <si>
    <t>Snack 36</t>
  </si>
  <si>
    <t>Snack 37</t>
  </si>
  <si>
    <t>Snack 38</t>
  </si>
  <si>
    <t>Snack 39</t>
  </si>
  <si>
    <t>Snack 40</t>
  </si>
  <si>
    <t>DRINKS COSTING</t>
  </si>
  <si>
    <t>DRINKS: Summary of Recipe/Products Costs – Total and Per Serving</t>
  </si>
  <si>
    <t>Drink Example 1</t>
  </si>
  <si>
    <t>Milk</t>
  </si>
  <si>
    <t>gallon</t>
  </si>
  <si>
    <t>Drink Example 2</t>
  </si>
  <si>
    <t>Water</t>
  </si>
  <si>
    <t>Lemons</t>
  </si>
  <si>
    <t>pound</t>
  </si>
  <si>
    <t>Drink 4</t>
  </si>
  <si>
    <t>Drink 5</t>
  </si>
  <si>
    <t>Drink 6</t>
  </si>
  <si>
    <t>Drink 7</t>
  </si>
  <si>
    <t>Drink 8</t>
  </si>
  <si>
    <t>Drink 9</t>
  </si>
  <si>
    <t>Drink 10</t>
  </si>
  <si>
    <t>Drink 11</t>
  </si>
  <si>
    <t>Drink 12</t>
  </si>
  <si>
    <t>Drink 13</t>
  </si>
  <si>
    <t>Drink 14</t>
  </si>
  <si>
    <t>Drink 15</t>
  </si>
  <si>
    <t>Drink 16</t>
  </si>
  <si>
    <t>Drink 17</t>
  </si>
  <si>
    <t>Drink 18</t>
  </si>
  <si>
    <t>Drink 19</t>
  </si>
  <si>
    <t>Drink 20</t>
  </si>
  <si>
    <t>CONVERSIONS</t>
  </si>
  <si>
    <r>
      <rPr>
        <b/>
        <sz val="14"/>
        <color theme="1"/>
        <rFont val="Calibri"/>
        <family val="2"/>
        <scheme val="minor"/>
      </rPr>
      <t xml:space="preserve">INSTRUCTIONS: </t>
    </r>
    <r>
      <rPr>
        <sz val="14"/>
        <color theme="1"/>
        <rFont val="Calibri"/>
        <family val="2"/>
        <scheme val="minor"/>
      </rPr>
      <t>This Conversion Sheet is designed to help you determine the amount of grams or milliliters a recipe requires when it lists ingredients using cooking measures (e.g., cups, teaspoons, or individual items). The table includes some of the most commonly used cooking measures to help guide your ingredient conversions. You can also add new ingredients and measurements based on your specific recipes.
Please note that cooking measures may vary slightly depending on the source, so be sure to use the values that best reflect your ingredients and preparation methods.</t>
    </r>
  </si>
  <si>
    <t>Cooking measure 1</t>
  </si>
  <si>
    <t>Cooking measure 2</t>
  </si>
  <si>
    <t>Cooking measure 3</t>
  </si>
  <si>
    <t>Cooking measure 4</t>
  </si>
  <si>
    <t>Flour-all purpose</t>
  </si>
  <si>
    <t>1 cup</t>
  </si>
  <si>
    <t>120 g</t>
  </si>
  <si>
    <t>1 tablespoon</t>
  </si>
  <si>
    <t>7.5 g</t>
  </si>
  <si>
    <t>Whole wheat flour</t>
  </si>
  <si>
    <t>Rolled Oats (uncooked)</t>
  </si>
  <si>
    <t>81 g</t>
  </si>
  <si>
    <t>5 g</t>
  </si>
  <si>
    <t>Quick oats (uncooked)</t>
  </si>
  <si>
    <t>90 g</t>
  </si>
  <si>
    <t>6 g</t>
  </si>
  <si>
    <t>Semolina</t>
  </si>
  <si>
    <t>160 g</t>
  </si>
  <si>
    <t>10 g</t>
  </si>
  <si>
    <t>Pasta (dry)</t>
  </si>
  <si>
    <t>7 g</t>
  </si>
  <si>
    <t>Quinoa (dry)</t>
  </si>
  <si>
    <t>170 g</t>
  </si>
  <si>
    <t>11 g</t>
  </si>
  <si>
    <t>Barley (pearled)</t>
  </si>
  <si>
    <t>200 g</t>
  </si>
  <si>
    <t>13 g</t>
  </si>
  <si>
    <t>Rice (uncooked)</t>
  </si>
  <si>
    <t>190g</t>
  </si>
  <si>
    <t>224 g</t>
  </si>
  <si>
    <t>14 g</t>
  </si>
  <si>
    <t>Baking soda</t>
  </si>
  <si>
    <t>220 g</t>
  </si>
  <si>
    <t>Cornstarch</t>
  </si>
  <si>
    <t>120g</t>
  </si>
  <si>
    <t>Cocoa powder</t>
  </si>
  <si>
    <t>85g</t>
  </si>
  <si>
    <t>Sugar (white, granulated)</t>
  </si>
  <si>
    <t>220g</t>
  </si>
  <si>
    <t>Brown sugar</t>
  </si>
  <si>
    <t>180g</t>
  </si>
  <si>
    <t>12 g</t>
  </si>
  <si>
    <t>Icing sugar</t>
  </si>
  <si>
    <t>8 g</t>
  </si>
  <si>
    <t>Honey</t>
  </si>
  <si>
    <t>340g (weight)</t>
  </si>
  <si>
    <t>250 mL (volume)</t>
  </si>
  <si>
    <t>21 g (weight)</t>
  </si>
  <si>
    <t>15 mL (volume)</t>
  </si>
  <si>
    <t>Syrup</t>
  </si>
  <si>
    <t>Vegetable oil (canola, soybean)</t>
  </si>
  <si>
    <t>250 ml</t>
  </si>
  <si>
    <t>15 mL</t>
  </si>
  <si>
    <t>Butter</t>
  </si>
  <si>
    <t>240g</t>
  </si>
  <si>
    <t>15 g</t>
  </si>
  <si>
    <t>Margarine</t>
  </si>
  <si>
    <t>225g</t>
  </si>
  <si>
    <t>1 stick</t>
  </si>
  <si>
    <t>113g</t>
  </si>
  <si>
    <t>Shortening</t>
  </si>
  <si>
    <t>205 g</t>
  </si>
  <si>
    <t>Yogurt (plain)</t>
  </si>
  <si>
    <t>245 g (weight)</t>
  </si>
  <si>
    <t>15 g (weight)</t>
  </si>
  <si>
    <t>Cream (heavy)</t>
  </si>
  <si>
    <t>240 g (weight)</t>
  </si>
  <si>
    <t>Sour cream</t>
  </si>
  <si>
    <t>Buttermilk</t>
  </si>
  <si>
    <t>Cheese (shredded)</t>
  </si>
  <si>
    <t>110g</t>
  </si>
  <si>
    <t>1 large</t>
  </si>
  <si>
    <t>50 g</t>
  </si>
  <si>
    <t>Tomato (chopped)</t>
  </si>
  <si>
    <t>180 g</t>
  </si>
  <si>
    <t>Bell pepper (chopped)</t>
  </si>
  <si>
    <t>150 g</t>
  </si>
  <si>
    <t>Carrot (grated)</t>
  </si>
  <si>
    <t>110 g</t>
  </si>
  <si>
    <t>Zucchini (grated)</t>
  </si>
  <si>
    <t>130 g</t>
  </si>
  <si>
    <t>Spinach (raw, chopped)</t>
  </si>
  <si>
    <t>30 g</t>
  </si>
  <si>
    <t>Lettuce (shredded)</t>
  </si>
  <si>
    <t>35 g</t>
  </si>
  <si>
    <t>Onion (chopped)</t>
  </si>
  <si>
    <t>Garlic (minced)</t>
  </si>
  <si>
    <t>1 teaspoon</t>
  </si>
  <si>
    <t>3 g</t>
  </si>
  <si>
    <t>Celery (chopped)</t>
  </si>
  <si>
    <t>100 g</t>
  </si>
  <si>
    <t>Mushrooms (chopped)</t>
  </si>
  <si>
    <t>70 g</t>
  </si>
  <si>
    <t>Cabbage (shredded)</t>
  </si>
  <si>
    <t>Pumpkin (cooked, mashed)</t>
  </si>
  <si>
    <t>245 g</t>
  </si>
  <si>
    <t>Broccoli (chopped)</t>
  </si>
  <si>
    <t>Cauliflower (chopped)</t>
  </si>
  <si>
    <t>Canned tomatoes (chopped, drained)</t>
  </si>
  <si>
    <t>240 g</t>
  </si>
  <si>
    <t>Canned corn (drained)</t>
  </si>
  <si>
    <t>Green peas (frozen)</t>
  </si>
  <si>
    <t>135 g</t>
  </si>
  <si>
    <t>Lentils (dry)</t>
  </si>
  <si>
    <t>Chickpeas (dry)</t>
  </si>
  <si>
    <t>190 g</t>
  </si>
  <si>
    <t>Kidney beans (dry)</t>
  </si>
  <si>
    <t>Black beans (dry)</t>
  </si>
  <si>
    <t>Apple (chopped)</t>
  </si>
  <si>
    <t>Banana (mashed)</t>
  </si>
  <si>
    <t>225 g</t>
  </si>
  <si>
    <t>Raisins</t>
  </si>
  <si>
    <t>200g</t>
  </si>
  <si>
    <t>Chocolate chips</t>
  </si>
  <si>
    <t>18g</t>
  </si>
  <si>
    <t>Tomate sauce</t>
  </si>
  <si>
    <t>250 mL</t>
  </si>
  <si>
    <t>5 mL</t>
  </si>
  <si>
    <t>Peanut butter</t>
  </si>
  <si>
    <t>258 g</t>
  </si>
  <si>
    <t>Mayonnaise</t>
  </si>
  <si>
    <t>230 g</t>
  </si>
  <si>
    <t>Salt</t>
  </si>
  <si>
    <t>300g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</si>
</sst>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quot;$&quot;* #,##0.00_);_(&quot;$&quot;* \(#,##0.00\);_(&quot;$&quot;* &quot;-&quot;??_);_(@_)"/>
    <numFmt numFmtId="165" formatCode="_(&quot;$&quot;* #,##0_);_(&quot;$&quot;* \(#,##0\);_(&quot;$&quot;* &quot;-&quot;??_);_(@_)"/>
    <numFmt numFmtId="166" formatCode="0.0"/>
    <numFmt numFmtId="167" formatCode="_(&quot;$&quot;* #,##0.00000_);_(&quot;$&quot;* \(#,##0.00000\);_(&quot;$&quot;* &quot;-&quot;??_);_(@_)"/>
    <numFmt numFmtId="168" formatCode="_(&quot;$&quot;* #,##0.0000_);_(&quot;$&quot;* \(#,##0.0000\);_(&quot;$&quot;* &quot;-&quot;??_);_(@_)"/>
  </numFmts>
  <fonts count="19"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4"/>
      <color theme="1"/>
      <name val="Calibri"/>
      <family val="2"/>
      <scheme val="minor"/>
    </font>
    <font>
      <b/>
      <sz val="14"/>
      <color theme="1"/>
      <name val="Calibri"/>
      <family val="2"/>
      <scheme val="minor"/>
    </font>
    <font>
      <sz val="8"/>
      <name val="Calibri"/>
      <family val="2"/>
      <scheme val="minor"/>
    </font>
    <font>
      <b/>
      <sz val="12"/>
      <name val="Calibri"/>
      <family val="2"/>
      <scheme val="minor"/>
    </font>
    <font>
      <sz val="12"/>
      <name val="Calibri"/>
      <family val="2"/>
      <scheme val="minor"/>
    </font>
    <font>
      <sz val="12"/>
      <color theme="0"/>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4"/>
      <color rgb="FF111111"/>
      <name val="Calibri"/>
      <family val="2"/>
      <scheme val="minor"/>
    </font>
    <font>
      <sz val="14"/>
      <color rgb="FF111111"/>
      <name val="Calibri"/>
      <family val="2"/>
      <scheme val="minor"/>
    </font>
    <font>
      <b/>
      <sz val="14"/>
      <color rgb="FF000000"/>
      <name val="Calibri"/>
      <family val="2"/>
    </font>
    <font>
      <sz val="14"/>
      <color rgb="FF000000"/>
      <name val="Calibri"/>
      <family val="2"/>
    </font>
    <font>
      <sz val="11"/>
      <color rgb="FF000000"/>
      <name val="Calibri"/>
      <family val="2"/>
    </font>
  </fonts>
  <fills count="21">
    <fill>
      <patternFill patternType="none"/>
    </fill>
    <fill>
      <patternFill patternType="gray125"/>
    </fill>
    <fill>
      <patternFill patternType="solid">
        <fgColor theme="5" tint="0.39997558519241921"/>
        <bgColor indexed="64"/>
      </patternFill>
    </fill>
    <fill>
      <patternFill patternType="solid">
        <fgColor theme="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1" tint="4.9989318521683403E-2"/>
        <bgColor indexed="64"/>
      </patternFill>
    </fill>
    <fill>
      <patternFill patternType="solid">
        <fgColor rgb="FFFBFCDE"/>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rgb="FFD7A4EB"/>
        <bgColor indexed="64"/>
      </patternFill>
    </fill>
    <fill>
      <patternFill patternType="solid">
        <fgColor rgb="FFEDD9FA"/>
        <bgColor indexed="64"/>
      </patternFill>
    </fill>
    <fill>
      <patternFill patternType="solid">
        <fgColor rgb="FFF5A2A2"/>
        <bgColor indexed="64"/>
      </patternFill>
    </fill>
    <fill>
      <patternFill patternType="solid">
        <fgColor rgb="FFFAD7D7"/>
        <bgColor indexed="64"/>
      </patternFill>
    </fill>
    <fill>
      <patternFill patternType="solid">
        <fgColor theme="4" tint="0.59999389629810485"/>
        <bgColor indexed="64"/>
      </patternFill>
    </fill>
    <fill>
      <patternFill patternType="solid">
        <fgColor rgb="FFFFFFCC"/>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indexed="64"/>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thin">
        <color indexed="64"/>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thin">
        <color indexed="64"/>
      </right>
      <top style="medium">
        <color rgb="FF000000"/>
      </top>
      <bottom/>
      <diagonal/>
    </border>
    <border>
      <left style="thin">
        <color indexed="64"/>
      </left>
      <right style="medium">
        <color rgb="FF000000"/>
      </right>
      <top style="medium">
        <color rgb="FF000000"/>
      </top>
      <bottom/>
      <diagonal/>
    </border>
    <border>
      <left/>
      <right/>
      <top/>
      <bottom style="medium">
        <color rgb="FF000000"/>
      </bottom>
      <diagonal/>
    </border>
    <border>
      <left/>
      <right style="thin">
        <color indexed="64"/>
      </right>
      <top style="medium">
        <color indexed="64"/>
      </top>
      <bottom/>
      <diagonal/>
    </border>
  </borders>
  <cellStyleXfs count="3">
    <xf numFmtId="0" fontId="0" fillId="0" borderId="0"/>
    <xf numFmtId="164" fontId="1" fillId="0" borderId="0" applyFont="0" applyFill="0" applyBorder="0" applyAlignment="0" applyProtection="0"/>
    <xf numFmtId="0" fontId="2" fillId="0" borderId="0"/>
  </cellStyleXfs>
  <cellXfs count="531">
    <xf numFmtId="0" fontId="0" fillId="0" borderId="0" xfId="0"/>
    <xf numFmtId="0" fontId="2" fillId="0" borderId="5" xfId="0" applyFont="1" applyBorder="1" applyProtection="1">
      <protection locked="0"/>
    </xf>
    <xf numFmtId="0" fontId="2" fillId="0" borderId="29" xfId="0" applyFont="1" applyBorder="1" applyProtection="1">
      <protection locked="0"/>
    </xf>
    <xf numFmtId="0" fontId="2" fillId="0" borderId="9" xfId="0" applyFont="1" applyBorder="1" applyProtection="1">
      <protection locked="0"/>
    </xf>
    <xf numFmtId="0" fontId="2" fillId="0" borderId="21" xfId="0" applyFont="1" applyBorder="1" applyProtection="1">
      <protection locked="0"/>
    </xf>
    <xf numFmtId="0" fontId="2" fillId="0" borderId="1" xfId="0" applyFont="1" applyBorder="1" applyProtection="1">
      <protection locked="0"/>
    </xf>
    <xf numFmtId="0" fontId="2" fillId="0" borderId="1" xfId="0" applyFont="1" applyBorder="1" applyAlignment="1" applyProtection="1">
      <alignment wrapText="1"/>
      <protection locked="0"/>
    </xf>
    <xf numFmtId="164" fontId="2" fillId="0" borderId="1" xfId="1" applyFont="1" applyBorder="1" applyAlignment="1" applyProtection="1">
      <alignment wrapText="1"/>
      <protection locked="0"/>
    </xf>
    <xf numFmtId="164" fontId="2" fillId="0" borderId="22" xfId="1" applyFont="1" applyBorder="1" applyProtection="1">
      <protection locked="0"/>
    </xf>
    <xf numFmtId="0" fontId="2" fillId="0" borderId="23" xfId="0" applyFont="1" applyBorder="1" applyProtection="1">
      <protection locked="0"/>
    </xf>
    <xf numFmtId="0" fontId="2" fillId="0" borderId="12" xfId="0" applyFont="1" applyBorder="1" applyProtection="1">
      <protection locked="0"/>
    </xf>
    <xf numFmtId="0" fontId="2" fillId="0" borderId="12" xfId="0" applyFont="1" applyBorder="1" applyAlignment="1" applyProtection="1">
      <alignment wrapText="1"/>
      <protection locked="0"/>
    </xf>
    <xf numFmtId="164" fontId="2" fillId="0" borderId="12" xfId="1" applyFont="1" applyBorder="1" applyAlignment="1" applyProtection="1">
      <alignment wrapText="1"/>
      <protection locked="0"/>
    </xf>
    <xf numFmtId="164" fontId="2" fillId="5" borderId="22" xfId="1" applyFont="1" applyFill="1" applyBorder="1" applyProtection="1"/>
    <xf numFmtId="164" fontId="2" fillId="5" borderId="17" xfId="1" applyFont="1" applyFill="1" applyBorder="1" applyAlignment="1" applyProtection="1">
      <alignment wrapText="1"/>
    </xf>
    <xf numFmtId="164" fontId="2" fillId="0" borderId="1" xfId="1" applyFont="1" applyBorder="1" applyAlignment="1" applyProtection="1">
      <alignment horizontal="left" wrapText="1"/>
      <protection locked="0"/>
    </xf>
    <xf numFmtId="0" fontId="9" fillId="0" borderId="21" xfId="0" applyFont="1" applyBorder="1" applyAlignment="1" applyProtection="1">
      <alignment horizontal="left" vertical="center"/>
      <protection locked="0"/>
    </xf>
    <xf numFmtId="0" fontId="8" fillId="0" borderId="1" xfId="0" applyFont="1" applyBorder="1" applyAlignment="1" applyProtection="1">
      <alignment horizontal="left" vertical="center"/>
      <protection locked="0"/>
    </xf>
    <xf numFmtId="0" fontId="9" fillId="0" borderId="1" xfId="0" applyFont="1" applyBorder="1" applyAlignment="1" applyProtection="1">
      <alignment horizontal="left"/>
      <protection locked="0"/>
    </xf>
    <xf numFmtId="0" fontId="9" fillId="0" borderId="1" xfId="0" applyFont="1" applyBorder="1" applyAlignment="1" applyProtection="1">
      <alignment horizontal="left" wrapText="1"/>
      <protection locked="0"/>
    </xf>
    <xf numFmtId="0" fontId="9" fillId="0" borderId="21"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9" fillId="0" borderId="12" xfId="0" applyFont="1" applyBorder="1" applyAlignment="1" applyProtection="1">
      <alignment horizontal="left"/>
      <protection locked="0"/>
    </xf>
    <xf numFmtId="0" fontId="9" fillId="0" borderId="12" xfId="0" applyFont="1" applyBorder="1" applyAlignment="1" applyProtection="1">
      <alignment horizontal="left" wrapText="1"/>
      <protection locked="0"/>
    </xf>
    <xf numFmtId="164" fontId="2" fillId="0" borderId="12" xfId="1" applyFont="1" applyBorder="1" applyAlignment="1" applyProtection="1">
      <alignment horizontal="left" wrapText="1"/>
      <protection locked="0"/>
    </xf>
    <xf numFmtId="0" fontId="2" fillId="0" borderId="22" xfId="1" applyNumberFormat="1" applyFont="1" applyBorder="1" applyAlignment="1" applyProtection="1">
      <alignment horizontal="left"/>
      <protection locked="0"/>
    </xf>
    <xf numFmtId="164" fontId="2" fillId="5" borderId="34" xfId="1" applyFont="1" applyFill="1" applyBorder="1" applyAlignment="1" applyProtection="1">
      <alignment horizontal="left"/>
    </xf>
    <xf numFmtId="164" fontId="2" fillId="5" borderId="22" xfId="1" applyFont="1" applyFill="1" applyBorder="1" applyAlignment="1" applyProtection="1">
      <alignment horizontal="left" wrapText="1"/>
    </xf>
    <xf numFmtId="164" fontId="2" fillId="5" borderId="18" xfId="1" applyFont="1" applyFill="1" applyBorder="1" applyAlignment="1" applyProtection="1">
      <alignment horizontal="left" wrapText="1"/>
    </xf>
    <xf numFmtId="164" fontId="2" fillId="5" borderId="17" xfId="1" applyFont="1" applyFill="1" applyBorder="1" applyAlignment="1" applyProtection="1">
      <alignment horizontal="left" vertical="center" wrapText="1"/>
    </xf>
    <xf numFmtId="164" fontId="2" fillId="5" borderId="22" xfId="1" applyFont="1" applyFill="1" applyBorder="1" applyAlignment="1" applyProtection="1">
      <alignment horizontal="left" vertical="center" wrapText="1"/>
    </xf>
    <xf numFmtId="0" fontId="4" fillId="0" borderId="1" xfId="0" applyFont="1" applyBorder="1" applyAlignment="1" applyProtection="1">
      <alignment horizontal="center" vertical="center"/>
      <protection locked="0"/>
    </xf>
    <xf numFmtId="0" fontId="2" fillId="0" borderId="22" xfId="1" applyNumberFormat="1" applyFont="1" applyBorder="1" applyProtection="1">
      <protection locked="0"/>
    </xf>
    <xf numFmtId="164" fontId="2" fillId="5" borderId="34" xfId="1" applyFont="1" applyFill="1" applyBorder="1" applyProtection="1"/>
    <xf numFmtId="164" fontId="2" fillId="5" borderId="22" xfId="1" applyFont="1" applyFill="1" applyBorder="1" applyAlignment="1" applyProtection="1">
      <alignment wrapText="1"/>
    </xf>
    <xf numFmtId="164" fontId="2" fillId="5" borderId="18" xfId="1" applyFont="1" applyFill="1" applyBorder="1" applyAlignment="1" applyProtection="1">
      <alignment wrapText="1"/>
    </xf>
    <xf numFmtId="164" fontId="2" fillId="0" borderId="56" xfId="1" applyFont="1" applyBorder="1" applyProtection="1">
      <protection locked="0"/>
    </xf>
    <xf numFmtId="164" fontId="2" fillId="0" borderId="59" xfId="1" applyFont="1" applyBorder="1" applyProtection="1">
      <protection locked="0"/>
    </xf>
    <xf numFmtId="164" fontId="2" fillId="0" borderId="60" xfId="1" applyFont="1" applyBorder="1" applyProtection="1">
      <protection locked="0"/>
    </xf>
    <xf numFmtId="0" fontId="3" fillId="0" borderId="7" xfId="0" applyFont="1" applyBorder="1" applyAlignment="1" applyProtection="1">
      <alignment horizontal="center"/>
      <protection locked="0"/>
    </xf>
    <xf numFmtId="164" fontId="2" fillId="0" borderId="50" xfId="1" applyFont="1" applyBorder="1" applyAlignment="1" applyProtection="1">
      <alignment wrapText="1"/>
    </xf>
    <xf numFmtId="164" fontId="2" fillId="0" borderId="22" xfId="1" applyFont="1" applyBorder="1" applyProtection="1"/>
    <xf numFmtId="0" fontId="2" fillId="0" borderId="48" xfId="0" applyFont="1" applyBorder="1" applyProtection="1">
      <protection locked="0"/>
    </xf>
    <xf numFmtId="0" fontId="2" fillId="0" borderId="49" xfId="0" applyFont="1" applyBorder="1" applyProtection="1">
      <protection locked="0"/>
    </xf>
    <xf numFmtId="0" fontId="2" fillId="0" borderId="49" xfId="0" applyFont="1" applyBorder="1" applyAlignment="1" applyProtection="1">
      <alignment wrapText="1"/>
      <protection locked="0"/>
    </xf>
    <xf numFmtId="164" fontId="2" fillId="0" borderId="49" xfId="1" applyFont="1" applyBorder="1" applyAlignment="1" applyProtection="1">
      <alignment wrapText="1"/>
      <protection locked="0"/>
    </xf>
    <xf numFmtId="164" fontId="2" fillId="5" borderId="50" xfId="1" applyFont="1" applyFill="1" applyBorder="1" applyProtection="1"/>
    <xf numFmtId="164" fontId="2" fillId="0" borderId="82" xfId="1" applyFont="1" applyBorder="1" applyProtection="1"/>
    <xf numFmtId="0" fontId="10" fillId="0" borderId="48"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164" fontId="2" fillId="5" borderId="50" xfId="1" applyFont="1" applyFill="1" applyBorder="1" applyAlignment="1" applyProtection="1">
      <alignment wrapText="1"/>
    </xf>
    <xf numFmtId="0" fontId="3" fillId="0" borderId="36"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0" fillId="10" borderId="0" xfId="0" applyFill="1"/>
    <xf numFmtId="0" fontId="6" fillId="10" borderId="0" xfId="0" applyFont="1" applyFill="1" applyAlignment="1">
      <alignment horizontal="center" vertical="center" wrapText="1"/>
    </xf>
    <xf numFmtId="0" fontId="5" fillId="10" borderId="0" xfId="0" applyFont="1" applyFill="1" applyAlignment="1">
      <alignment horizontal="center" vertical="center" wrapText="1"/>
    </xf>
    <xf numFmtId="0" fontId="6" fillId="3" borderId="0" xfId="0" applyFont="1" applyFill="1" applyAlignment="1">
      <alignment horizontal="center" vertical="center" wrapText="1"/>
    </xf>
    <xf numFmtId="0" fontId="2" fillId="3" borderId="0" xfId="0" applyFont="1" applyFill="1"/>
    <xf numFmtId="0" fontId="3" fillId="0" borderId="74" xfId="0" applyFont="1" applyBorder="1" applyAlignment="1">
      <alignment horizontal="center"/>
    </xf>
    <xf numFmtId="0" fontId="3" fillId="0" borderId="7" xfId="0" applyFont="1" applyBorder="1" applyAlignment="1">
      <alignment horizontal="center"/>
    </xf>
    <xf numFmtId="0" fontId="2" fillId="8" borderId="75" xfId="0" applyFont="1" applyFill="1" applyBorder="1" applyAlignment="1">
      <alignment horizontal="center"/>
    </xf>
    <xf numFmtId="0" fontId="2" fillId="0" borderId="0" xfId="0" applyFont="1" applyAlignment="1">
      <alignment horizontal="center"/>
    </xf>
    <xf numFmtId="0" fontId="11" fillId="0" borderId="13" xfId="0" applyFont="1" applyBorder="1" applyAlignment="1">
      <alignment horizontal="center"/>
    </xf>
    <xf numFmtId="0" fontId="2" fillId="8" borderId="72" xfId="0" applyFont="1" applyFill="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3" fillId="0" borderId="14" xfId="0" applyFont="1" applyBorder="1" applyAlignment="1">
      <alignment horizontal="center"/>
    </xf>
    <xf numFmtId="0" fontId="2" fillId="0" borderId="10" xfId="0" applyFont="1" applyBorder="1" applyAlignment="1">
      <alignment horizontal="center"/>
    </xf>
    <xf numFmtId="0" fontId="3" fillId="0" borderId="15" xfId="0" applyFont="1" applyBorder="1" applyAlignment="1">
      <alignment horizontal="center"/>
    </xf>
    <xf numFmtId="0" fontId="2" fillId="8" borderId="13" xfId="0" applyFont="1" applyFill="1" applyBorder="1" applyAlignment="1">
      <alignment horizontal="center"/>
    </xf>
    <xf numFmtId="0" fontId="2" fillId="8" borderId="14" xfId="0" applyFont="1" applyFill="1" applyBorder="1" applyAlignment="1">
      <alignment horizontal="center"/>
    </xf>
    <xf numFmtId="0" fontId="2" fillId="8" borderId="15" xfId="0" applyFont="1" applyFill="1" applyBorder="1" applyAlignment="1">
      <alignment horizontal="center"/>
    </xf>
    <xf numFmtId="0" fontId="2" fillId="8" borderId="5" xfId="0" applyFont="1" applyFill="1" applyBorder="1" applyAlignment="1">
      <alignment horizontal="center"/>
    </xf>
    <xf numFmtId="0" fontId="2" fillId="0" borderId="5" xfId="0" applyFont="1" applyBorder="1" applyAlignment="1">
      <alignment horizontal="center"/>
    </xf>
    <xf numFmtId="0" fontId="3" fillId="0" borderId="13" xfId="0" applyFont="1" applyBorder="1" applyAlignment="1">
      <alignment horizontal="center"/>
    </xf>
    <xf numFmtId="0" fontId="2" fillId="8" borderId="9" xfId="0" applyFont="1" applyFill="1" applyBorder="1" applyAlignment="1">
      <alignment horizontal="center"/>
    </xf>
    <xf numFmtId="0" fontId="2" fillId="0" borderId="9" xfId="0" applyFont="1" applyBorder="1" applyAlignment="1">
      <alignment horizontal="center"/>
    </xf>
    <xf numFmtId="0" fontId="4" fillId="9" borderId="4" xfId="0" applyFont="1" applyFill="1" applyBorder="1" applyAlignment="1">
      <alignment horizontal="center"/>
    </xf>
    <xf numFmtId="0" fontId="4" fillId="9" borderId="26" xfId="0" applyFont="1" applyFill="1" applyBorder="1" applyAlignment="1">
      <alignment horizontal="center"/>
    </xf>
    <xf numFmtId="164" fontId="2" fillId="5" borderId="4" xfId="1" applyFont="1" applyFill="1" applyBorder="1" applyProtection="1"/>
    <xf numFmtId="0" fontId="2" fillId="8" borderId="13" xfId="0" applyFont="1" applyFill="1" applyBorder="1" applyAlignment="1">
      <alignment horizontal="center" wrapText="1"/>
    </xf>
    <xf numFmtId="0" fontId="2" fillId="0" borderId="6" xfId="0" applyFont="1" applyBorder="1" applyAlignment="1">
      <alignment horizontal="center"/>
    </xf>
    <xf numFmtId="0" fontId="2" fillId="0" borderId="13" xfId="0" applyFont="1" applyBorder="1" applyAlignment="1">
      <alignment horizontal="right"/>
    </xf>
    <xf numFmtId="0" fontId="0" fillId="10" borderId="0" xfId="0" applyFill="1" applyAlignment="1">
      <alignment horizontal="center"/>
    </xf>
    <xf numFmtId="0" fontId="0" fillId="0" borderId="0" xfId="0" applyAlignment="1">
      <alignment horizontal="center"/>
    </xf>
    <xf numFmtId="0" fontId="2" fillId="8" borderId="14" xfId="0" applyFont="1" applyFill="1" applyBorder="1" applyAlignment="1">
      <alignment horizontal="center" wrapText="1"/>
    </xf>
    <xf numFmtId="0" fontId="2" fillId="0" borderId="14" xfId="0" applyFont="1" applyBorder="1" applyAlignment="1">
      <alignment horizontal="right"/>
    </xf>
    <xf numFmtId="0" fontId="2" fillId="8" borderId="15" xfId="0" applyFont="1" applyFill="1" applyBorder="1" applyAlignment="1">
      <alignment horizontal="center" wrapText="1"/>
    </xf>
    <xf numFmtId="0" fontId="2" fillId="0" borderId="15" xfId="0" applyFont="1" applyBorder="1" applyAlignment="1">
      <alignment horizontal="right"/>
    </xf>
    <xf numFmtId="0" fontId="2" fillId="0" borderId="15"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right"/>
    </xf>
    <xf numFmtId="0" fontId="2" fillId="0" borderId="11" xfId="0" applyFont="1" applyBorder="1" applyAlignment="1">
      <alignment horizontal="right"/>
    </xf>
    <xf numFmtId="0" fontId="4" fillId="9" borderId="27" xfId="0" applyFont="1" applyFill="1" applyBorder="1" applyAlignment="1">
      <alignment horizontal="center"/>
    </xf>
    <xf numFmtId="164" fontId="2" fillId="0" borderId="13" xfId="1" applyFont="1" applyFill="1" applyBorder="1" applyProtection="1"/>
    <xf numFmtId="0" fontId="2" fillId="0" borderId="29" xfId="0" applyFont="1" applyBorder="1" applyAlignment="1">
      <alignment horizontal="center"/>
    </xf>
    <xf numFmtId="164" fontId="2" fillId="0" borderId="14" xfId="1" applyFont="1" applyFill="1" applyBorder="1" applyProtection="1"/>
    <xf numFmtId="164" fontId="2" fillId="0" borderId="15" xfId="1" applyFont="1" applyFill="1" applyBorder="1" applyProtection="1"/>
    <xf numFmtId="44" fontId="2" fillId="5" borderId="4" xfId="0" applyNumberFormat="1" applyFont="1" applyFill="1" applyBorder="1"/>
    <xf numFmtId="0" fontId="2" fillId="10" borderId="0" xfId="0" applyFont="1" applyFill="1"/>
    <xf numFmtId="0" fontId="0" fillId="3" borderId="51" xfId="0" applyFill="1" applyBorder="1"/>
    <xf numFmtId="0" fontId="2" fillId="3" borderId="52" xfId="0" applyFont="1" applyFill="1" applyBorder="1"/>
    <xf numFmtId="0" fontId="0" fillId="3" borderId="55" xfId="0" applyFill="1" applyBorder="1"/>
    <xf numFmtId="0" fontId="3" fillId="0" borderId="27" xfId="0" applyFont="1" applyBorder="1" applyAlignment="1">
      <alignment horizontal="center"/>
    </xf>
    <xf numFmtId="0" fontId="3" fillId="0" borderId="56" xfId="0" applyFont="1" applyBorder="1" applyAlignment="1">
      <alignment horizontal="center"/>
    </xf>
    <xf numFmtId="0" fontId="3" fillId="0" borderId="68" xfId="0" applyFont="1" applyBorder="1" applyAlignment="1">
      <alignment horizontal="center"/>
    </xf>
    <xf numFmtId="0" fontId="3" fillId="0" borderId="61" xfId="0" applyFont="1" applyBorder="1" applyAlignment="1">
      <alignment horizontal="center"/>
    </xf>
    <xf numFmtId="0" fontId="2" fillId="10" borderId="13" xfId="0" applyFont="1" applyFill="1" applyBorder="1" applyAlignment="1">
      <alignment horizontal="center"/>
    </xf>
    <xf numFmtId="0" fontId="2" fillId="10" borderId="14" xfId="0" applyFont="1" applyFill="1" applyBorder="1" applyAlignment="1">
      <alignment horizontal="center"/>
    </xf>
    <xf numFmtId="0" fontId="0" fillId="0" borderId="55" xfId="0" applyBorder="1"/>
    <xf numFmtId="0" fontId="2" fillId="10" borderId="15" xfId="0" applyFont="1" applyFill="1" applyBorder="1" applyAlignment="1">
      <alignment horizontal="center"/>
    </xf>
    <xf numFmtId="164" fontId="2" fillId="5" borderId="61" xfId="1" applyFont="1" applyFill="1" applyBorder="1" applyProtection="1"/>
    <xf numFmtId="164" fontId="2" fillId="5" borderId="66" xfId="1" applyFont="1" applyFill="1" applyBorder="1" applyProtection="1"/>
    <xf numFmtId="0" fontId="4" fillId="6" borderId="69" xfId="0" applyFont="1" applyFill="1" applyBorder="1"/>
    <xf numFmtId="0" fontId="2" fillId="0" borderId="0" xfId="0" applyFont="1"/>
    <xf numFmtId="0" fontId="11" fillId="11" borderId="24" xfId="0" applyFont="1" applyFill="1" applyBorder="1" applyAlignment="1">
      <alignment horizontal="center" vertical="center"/>
    </xf>
    <xf numFmtId="0" fontId="11" fillId="11" borderId="4" xfId="0" applyFont="1" applyFill="1" applyBorder="1" applyAlignment="1">
      <alignment horizontal="center" vertical="center"/>
    </xf>
    <xf numFmtId="0" fontId="12" fillId="12" borderId="30" xfId="0" applyFont="1" applyFill="1" applyBorder="1" applyAlignment="1">
      <alignment horizontal="center" vertical="center"/>
    </xf>
    <xf numFmtId="0" fontId="3" fillId="0" borderId="19" xfId="0" applyFont="1" applyBorder="1"/>
    <xf numFmtId="0" fontId="3" fillId="0" borderId="16" xfId="0" applyFont="1" applyBorder="1"/>
    <xf numFmtId="0" fontId="3" fillId="0" borderId="16" xfId="0" applyFont="1" applyBorder="1" applyAlignment="1">
      <alignment wrapText="1"/>
    </xf>
    <xf numFmtId="0" fontId="3" fillId="0" borderId="20" xfId="0" applyFont="1" applyBorder="1"/>
    <xf numFmtId="0" fontId="0" fillId="0" borderId="13" xfId="0" applyBorder="1" applyAlignment="1">
      <alignment horizontal="center" vertical="center"/>
    </xf>
    <xf numFmtId="0" fontId="2" fillId="5" borderId="6" xfId="0" applyFont="1" applyFill="1" applyBorder="1" applyAlignment="1">
      <alignment horizontal="center" vertical="center"/>
    </xf>
    <xf numFmtId="164" fontId="2" fillId="5" borderId="13" xfId="0" applyNumberFormat="1" applyFont="1" applyFill="1" applyBorder="1" applyAlignment="1">
      <alignment horizontal="center" vertical="center"/>
    </xf>
    <xf numFmtId="164" fontId="2" fillId="5" borderId="7" xfId="0" applyNumberFormat="1" applyFont="1" applyFill="1" applyBorder="1" applyAlignment="1">
      <alignment horizontal="center" vertical="center"/>
    </xf>
    <xf numFmtId="0" fontId="11" fillId="12" borderId="23" xfId="0" applyFont="1" applyFill="1" applyBorder="1" applyAlignment="1">
      <alignment horizontal="center" vertical="center"/>
    </xf>
    <xf numFmtId="0" fontId="11" fillId="12" borderId="12" xfId="0" applyFont="1" applyFill="1" applyBorder="1" applyAlignment="1">
      <alignment horizontal="center" vertical="center"/>
    </xf>
    <xf numFmtId="0" fontId="11" fillId="12" borderId="18" xfId="0" applyFont="1" applyFill="1" applyBorder="1" applyAlignment="1">
      <alignment horizontal="center" vertical="center"/>
    </xf>
    <xf numFmtId="0" fontId="0" fillId="0" borderId="14" xfId="0" applyBorder="1" applyAlignment="1">
      <alignment horizontal="center" vertical="center"/>
    </xf>
    <xf numFmtId="0" fontId="2" fillId="5" borderId="0" xfId="0" applyFont="1" applyFill="1" applyAlignment="1">
      <alignment horizontal="center" vertical="center"/>
    </xf>
    <xf numFmtId="164" fontId="2" fillId="5" borderId="14"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0" fontId="2" fillId="0" borderId="81" xfId="0" applyFont="1" applyBorder="1"/>
    <xf numFmtId="0" fontId="2" fillId="0" borderId="80" xfId="0" applyFont="1" applyBorder="1"/>
    <xf numFmtId="0" fontId="2" fillId="0" borderId="46" xfId="0" applyFont="1" applyBorder="1"/>
    <xf numFmtId="167" fontId="2" fillId="0" borderId="46" xfId="1" applyNumberFormat="1" applyFont="1" applyBorder="1" applyAlignment="1" applyProtection="1">
      <alignment wrapText="1"/>
    </xf>
    <xf numFmtId="0" fontId="2" fillId="0" borderId="46" xfId="0" applyFont="1" applyBorder="1" applyAlignment="1">
      <alignment wrapText="1"/>
    </xf>
    <xf numFmtId="0" fontId="2" fillId="0" borderId="21" xfId="0" applyFont="1" applyBorder="1"/>
    <xf numFmtId="164" fontId="2" fillId="5" borderId="14" xfId="0" applyNumberFormat="1" applyFont="1" applyFill="1" applyBorder="1"/>
    <xf numFmtId="0" fontId="2" fillId="0" borderId="22" xfId="0" applyFont="1" applyBorder="1"/>
    <xf numFmtId="164" fontId="2" fillId="0" borderId="34" xfId="0" applyNumberFormat="1" applyFont="1" applyBorder="1"/>
    <xf numFmtId="0" fontId="2" fillId="0" borderId="1" xfId="0" applyFont="1" applyBorder="1"/>
    <xf numFmtId="1" fontId="2" fillId="0" borderId="1" xfId="0" applyNumberFormat="1" applyFont="1" applyBorder="1"/>
    <xf numFmtId="1" fontId="2" fillId="0" borderId="1" xfId="0" applyNumberFormat="1" applyFont="1" applyBorder="1" applyAlignment="1">
      <alignment horizontal="right"/>
    </xf>
    <xf numFmtId="166" fontId="2" fillId="0" borderId="1" xfId="0" applyNumberFormat="1" applyFont="1" applyBorder="1"/>
    <xf numFmtId="166" fontId="2" fillId="0" borderId="1" xfId="0" applyNumberFormat="1" applyFont="1" applyBorder="1" applyAlignment="1">
      <alignment horizontal="right"/>
    </xf>
    <xf numFmtId="0" fontId="2" fillId="0" borderId="1" xfId="0" applyFont="1" applyBorder="1" applyAlignment="1">
      <alignment wrapText="1"/>
    </xf>
    <xf numFmtId="164" fontId="2" fillId="0" borderId="1" xfId="1" applyFont="1" applyBorder="1" applyAlignment="1" applyProtection="1">
      <alignment wrapText="1"/>
    </xf>
    <xf numFmtId="0" fontId="0" fillId="0" borderId="15" xfId="0" applyBorder="1" applyAlignment="1">
      <alignment horizontal="center" vertical="center"/>
    </xf>
    <xf numFmtId="0" fontId="2" fillId="5" borderId="10" xfId="0" applyFont="1" applyFill="1" applyBorder="1" applyAlignment="1">
      <alignment horizontal="center" vertical="center"/>
    </xf>
    <xf numFmtId="164" fontId="2" fillId="5" borderId="15" xfId="0" applyNumberFormat="1" applyFont="1" applyFill="1" applyBorder="1"/>
    <xf numFmtId="164" fontId="2" fillId="5" borderId="11" xfId="0" applyNumberFormat="1" applyFont="1" applyFill="1" applyBorder="1" applyAlignment="1">
      <alignment horizontal="center" vertical="center"/>
    </xf>
    <xf numFmtId="0" fontId="2" fillId="12" borderId="23" xfId="0" applyFont="1" applyFill="1" applyBorder="1"/>
    <xf numFmtId="0" fontId="2" fillId="12" borderId="12" xfId="0" applyFont="1" applyFill="1" applyBorder="1"/>
    <xf numFmtId="0" fontId="2" fillId="12" borderId="12" xfId="0" applyFont="1" applyFill="1" applyBorder="1" applyAlignment="1">
      <alignment wrapText="1"/>
    </xf>
    <xf numFmtId="164" fontId="2" fillId="12" borderId="12" xfId="1" applyFont="1" applyFill="1" applyBorder="1" applyAlignment="1" applyProtection="1">
      <alignment wrapText="1"/>
    </xf>
    <xf numFmtId="164" fontId="2" fillId="0" borderId="18" xfId="1" applyFont="1" applyBorder="1" applyProtection="1"/>
    <xf numFmtId="164" fontId="2" fillId="0" borderId="17" xfId="1" applyFont="1" applyBorder="1" applyAlignment="1" applyProtection="1">
      <alignment wrapText="1"/>
    </xf>
    <xf numFmtId="0" fontId="12" fillId="11" borderId="35" xfId="0" applyFont="1" applyFill="1" applyBorder="1" applyAlignment="1">
      <alignment horizontal="center" vertical="center"/>
    </xf>
    <xf numFmtId="0" fontId="11" fillId="12" borderId="24" xfId="0" applyFont="1" applyFill="1" applyBorder="1" applyAlignment="1">
      <alignment horizontal="center" vertical="center"/>
    </xf>
    <xf numFmtId="0" fontId="11" fillId="12" borderId="76" xfId="0" applyFont="1" applyFill="1" applyBorder="1" applyAlignment="1">
      <alignment horizontal="center" vertical="center"/>
    </xf>
    <xf numFmtId="0" fontId="11" fillId="12" borderId="25" xfId="0" applyFont="1" applyFill="1" applyBorder="1" applyAlignment="1">
      <alignment horizontal="center" vertical="center"/>
    </xf>
    <xf numFmtId="0" fontId="2" fillId="0" borderId="48" xfId="0" applyFont="1" applyBorder="1"/>
    <xf numFmtId="0" fontId="2" fillId="0" borderId="49" xfId="0" applyFont="1" applyBorder="1"/>
    <xf numFmtId="0" fontId="2" fillId="0" borderId="49" xfId="0" applyFont="1" applyBorder="1" applyAlignment="1">
      <alignment wrapText="1"/>
    </xf>
    <xf numFmtId="0" fontId="2" fillId="5" borderId="49" xfId="0" applyFont="1" applyFill="1" applyBorder="1"/>
    <xf numFmtId="164" fontId="2" fillId="0" borderId="49" xfId="1" applyFont="1" applyBorder="1" applyAlignment="1" applyProtection="1">
      <alignment wrapText="1"/>
    </xf>
    <xf numFmtId="0" fontId="2" fillId="5" borderId="1" xfId="0" applyFont="1" applyFill="1" applyBorder="1"/>
    <xf numFmtId="0" fontId="2" fillId="0" borderId="12" xfId="0" applyFont="1" applyBorder="1"/>
    <xf numFmtId="164" fontId="0" fillId="5" borderId="34" xfId="0" applyNumberFormat="1" applyFill="1" applyBorder="1"/>
    <xf numFmtId="2" fontId="2" fillId="0" borderId="22" xfId="1" applyNumberFormat="1" applyFont="1" applyBorder="1" applyProtection="1">
      <protection locked="0"/>
    </xf>
    <xf numFmtId="2" fontId="0" fillId="10" borderId="0" xfId="0" applyNumberFormat="1" applyFill="1"/>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164" fontId="2" fillId="0" borderId="46" xfId="1" applyFont="1" applyBorder="1" applyProtection="1"/>
    <xf numFmtId="164" fontId="2" fillId="0" borderId="17" xfId="1" applyFont="1" applyBorder="1" applyProtection="1"/>
    <xf numFmtId="164" fontId="2" fillId="0" borderId="22" xfId="0" applyNumberFormat="1" applyFont="1" applyBorder="1"/>
    <xf numFmtId="1" fontId="2" fillId="0" borderId="22" xfId="1" applyNumberFormat="1" applyFont="1" applyBorder="1" applyProtection="1"/>
    <xf numFmtId="0" fontId="2" fillId="0" borderId="32" xfId="0" applyFont="1" applyBorder="1"/>
    <xf numFmtId="0" fontId="2" fillId="0" borderId="33" xfId="0" applyFont="1" applyBorder="1"/>
    <xf numFmtId="0" fontId="2" fillId="0" borderId="33" xfId="0" applyFont="1" applyBorder="1" applyAlignment="1">
      <alignment wrapText="1"/>
    </xf>
    <xf numFmtId="164" fontId="2" fillId="0" borderId="33" xfId="1" applyFont="1" applyBorder="1" applyAlignment="1" applyProtection="1">
      <alignment wrapText="1"/>
    </xf>
    <xf numFmtId="164" fontId="2" fillId="5" borderId="17" xfId="1" applyFont="1" applyFill="1" applyBorder="1" applyProtection="1"/>
    <xf numFmtId="164" fontId="2" fillId="5" borderId="22" xfId="0" applyNumberFormat="1" applyFont="1" applyFill="1" applyBorder="1"/>
    <xf numFmtId="0" fontId="2" fillId="5" borderId="15" xfId="0" applyFont="1" applyFill="1" applyBorder="1" applyAlignment="1">
      <alignment horizontal="center" vertical="center"/>
    </xf>
    <xf numFmtId="164" fontId="2" fillId="5" borderId="15" xfId="0" applyNumberFormat="1" applyFont="1" applyFill="1" applyBorder="1" applyAlignment="1">
      <alignment horizontal="center" vertical="center"/>
    </xf>
    <xf numFmtId="0" fontId="2" fillId="0" borderId="0" xfId="0" applyFont="1" applyAlignment="1">
      <alignment wrapText="1"/>
    </xf>
    <xf numFmtId="0" fontId="11" fillId="4" borderId="37" xfId="0" applyFont="1" applyFill="1" applyBorder="1" applyAlignment="1">
      <alignment horizontal="center" vertical="center"/>
    </xf>
    <xf numFmtId="0" fontId="11" fillId="4" borderId="70" xfId="0" applyFont="1" applyFill="1" applyBorder="1" applyAlignment="1">
      <alignment horizontal="center" vertical="center"/>
    </xf>
    <xf numFmtId="0" fontId="11" fillId="4" borderId="16" xfId="0" applyFont="1" applyFill="1" applyBorder="1" applyAlignment="1">
      <alignment horizontal="center" vertical="center"/>
    </xf>
    <xf numFmtId="0" fontId="11" fillId="2" borderId="30" xfId="0" applyFont="1" applyFill="1" applyBorder="1" applyAlignment="1">
      <alignment horizontal="center" vertical="center"/>
    </xf>
    <xf numFmtId="0" fontId="2" fillId="0" borderId="19" xfId="0" applyFont="1" applyBorder="1" applyAlignment="1">
      <alignment horizontal="left"/>
    </xf>
    <xf numFmtId="0" fontId="2" fillId="0" borderId="16" xfId="0" applyFont="1" applyBorder="1" applyAlignment="1">
      <alignment horizontal="left"/>
    </xf>
    <xf numFmtId="0" fontId="2" fillId="0" borderId="20" xfId="0" applyFont="1" applyBorder="1" applyAlignment="1">
      <alignment horizontal="left"/>
    </xf>
    <xf numFmtId="0" fontId="0" fillId="0" borderId="5" xfId="0" applyBorder="1" applyAlignment="1">
      <alignment horizontal="center" vertical="center"/>
    </xf>
    <xf numFmtId="0" fontId="2" fillId="5" borderId="71" xfId="0" applyFont="1" applyFill="1" applyBorder="1" applyAlignment="1">
      <alignment horizontal="center" vertical="center"/>
    </xf>
    <xf numFmtId="164" fontId="2" fillId="5" borderId="6" xfId="0" applyNumberFormat="1" applyFont="1" applyFill="1" applyBorder="1" applyAlignment="1">
      <alignment horizontal="center" vertical="center"/>
    </xf>
    <xf numFmtId="164" fontId="2" fillId="5" borderId="7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0" fillId="0" borderId="29" xfId="0" applyBorder="1" applyAlignment="1">
      <alignment horizontal="center" vertical="center"/>
    </xf>
    <xf numFmtId="0" fontId="2" fillId="5" borderId="72" xfId="0" applyFont="1" applyFill="1" applyBorder="1" applyAlignment="1">
      <alignment horizontal="center" vertical="center"/>
    </xf>
    <xf numFmtId="164" fontId="2" fillId="5" borderId="0" xfId="0" applyNumberFormat="1" applyFont="1" applyFill="1" applyAlignment="1">
      <alignment horizontal="center" vertical="center"/>
    </xf>
    <xf numFmtId="164" fontId="2" fillId="5" borderId="72" xfId="0" applyNumberFormat="1" applyFont="1" applyFill="1" applyBorder="1" applyAlignment="1">
      <alignment horizontal="center" vertical="center"/>
    </xf>
    <xf numFmtId="164" fontId="2" fillId="0" borderId="50" xfId="1" applyFont="1" applyBorder="1" applyProtection="1"/>
    <xf numFmtId="0" fontId="2" fillId="0" borderId="23" xfId="0" applyFont="1" applyBorder="1"/>
    <xf numFmtId="0" fontId="2" fillId="0" borderId="12" xfId="0" applyFont="1" applyBorder="1" applyAlignment="1">
      <alignment wrapText="1"/>
    </xf>
    <xf numFmtId="164" fontId="2" fillId="0" borderId="12" xfId="1" applyFont="1" applyBorder="1" applyAlignment="1" applyProtection="1">
      <alignment wrapText="1"/>
    </xf>
    <xf numFmtId="164" fontId="2" fillId="5" borderId="0" xfId="0" applyNumberFormat="1" applyFont="1" applyFill="1"/>
    <xf numFmtId="0" fontId="11" fillId="2" borderId="2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2" xfId="0" applyFont="1" applyFill="1" applyBorder="1" applyAlignment="1">
      <alignment horizontal="center" vertical="center"/>
    </xf>
    <xf numFmtId="164" fontId="2" fillId="0" borderId="34" xfId="1" applyFont="1" applyBorder="1" applyProtection="1"/>
    <xf numFmtId="0" fontId="11" fillId="4" borderId="30"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17" xfId="0" applyFont="1" applyFill="1" applyBorder="1" applyAlignment="1">
      <alignment horizontal="center" vertical="center"/>
    </xf>
    <xf numFmtId="0" fontId="2" fillId="5" borderId="1" xfId="0" applyFont="1" applyFill="1" applyBorder="1" applyAlignment="1">
      <alignment wrapText="1"/>
    </xf>
    <xf numFmtId="0" fontId="2" fillId="5" borderId="12" xfId="0" applyFont="1" applyFill="1" applyBorder="1" applyAlignment="1">
      <alignment wrapText="1"/>
    </xf>
    <xf numFmtId="0" fontId="0" fillId="0" borderId="9" xfId="0" applyBorder="1" applyAlignment="1">
      <alignment horizontal="center" vertical="center"/>
    </xf>
    <xf numFmtId="0" fontId="2" fillId="5" borderId="73" xfId="0" applyFont="1" applyFill="1" applyBorder="1" applyAlignment="1">
      <alignment horizontal="center" vertical="center"/>
    </xf>
    <xf numFmtId="164" fontId="2" fillId="5" borderId="10" xfId="0" applyNumberFormat="1" applyFont="1" applyFill="1" applyBorder="1"/>
    <xf numFmtId="164" fontId="2" fillId="5" borderId="73" xfId="0" applyNumberFormat="1" applyFont="1" applyFill="1" applyBorder="1" applyAlignment="1">
      <alignment horizontal="center" vertical="center"/>
    </xf>
    <xf numFmtId="0" fontId="2" fillId="0" borderId="0" xfId="0" applyFont="1" applyAlignment="1">
      <alignment horizontal="center" vertical="center"/>
    </xf>
    <xf numFmtId="0" fontId="8" fillId="16" borderId="5" xfId="0" applyFont="1" applyFill="1" applyBorder="1" applyAlignment="1">
      <alignment horizontal="center" vertical="center"/>
    </xf>
    <xf numFmtId="0" fontId="8" fillId="16" borderId="13" xfId="0" applyFont="1" applyFill="1" applyBorder="1" applyAlignment="1">
      <alignment horizontal="center" vertical="center"/>
    </xf>
    <xf numFmtId="0" fontId="8" fillId="16" borderId="7" xfId="0" applyFont="1" applyFill="1" applyBorder="1" applyAlignment="1">
      <alignment horizontal="center" vertical="center"/>
    </xf>
    <xf numFmtId="0" fontId="11" fillId="15" borderId="30" xfId="0" applyFont="1" applyFill="1" applyBorder="1" applyAlignment="1">
      <alignment horizontal="center" vertical="center"/>
    </xf>
    <xf numFmtId="0" fontId="11" fillId="15" borderId="21" xfId="0" applyFont="1" applyFill="1" applyBorder="1" applyAlignment="1">
      <alignment horizontal="center" vertical="center"/>
    </xf>
    <xf numFmtId="0" fontId="11" fillId="15" borderId="1" xfId="0" applyFont="1" applyFill="1" applyBorder="1" applyAlignment="1">
      <alignment horizontal="center" vertical="center"/>
    </xf>
    <xf numFmtId="0" fontId="11" fillId="15" borderId="22" xfId="0" applyFont="1" applyFill="1" applyBorder="1" applyAlignment="1">
      <alignment horizontal="center" vertical="center"/>
    </xf>
    <xf numFmtId="0" fontId="11" fillId="0" borderId="21" xfId="0" applyFont="1" applyBorder="1"/>
    <xf numFmtId="0" fontId="11" fillId="0" borderId="1" xfId="0" applyFont="1" applyBorder="1"/>
    <xf numFmtId="0" fontId="11" fillId="0" borderId="1" xfId="0" applyFont="1" applyBorder="1" applyAlignment="1">
      <alignment wrapText="1"/>
    </xf>
    <xf numFmtId="165" fontId="11" fillId="0" borderId="22" xfId="1" applyNumberFormat="1" applyFont="1" applyBorder="1" applyProtection="1"/>
    <xf numFmtId="164" fontId="11" fillId="0" borderId="1" xfId="1" applyFont="1" applyBorder="1" applyAlignment="1" applyProtection="1">
      <alignment wrapText="1"/>
    </xf>
    <xf numFmtId="164" fontId="11" fillId="0" borderId="22" xfId="1" applyFont="1" applyBorder="1" applyProtection="1"/>
    <xf numFmtId="0" fontId="11" fillId="0" borderId="32" xfId="0" applyFont="1" applyBorder="1"/>
    <xf numFmtId="0" fontId="11" fillId="0" borderId="33" xfId="0" applyFont="1" applyBorder="1"/>
    <xf numFmtId="0" fontId="11" fillId="0" borderId="33" xfId="0" applyFont="1" applyBorder="1" applyAlignment="1">
      <alignment wrapText="1"/>
    </xf>
    <xf numFmtId="164" fontId="11" fillId="0" borderId="33" xfId="1" applyFont="1" applyBorder="1" applyAlignment="1" applyProtection="1">
      <alignment wrapText="1"/>
    </xf>
    <xf numFmtId="164" fontId="11" fillId="0" borderId="34" xfId="1" applyFont="1" applyBorder="1" applyProtection="1"/>
    <xf numFmtId="164" fontId="11" fillId="0" borderId="17" xfId="1" applyFont="1" applyBorder="1" applyProtection="1"/>
    <xf numFmtId="164" fontId="11" fillId="0" borderId="22" xfId="0" applyNumberFormat="1" applyFont="1" applyBorder="1"/>
    <xf numFmtId="0" fontId="9" fillId="16" borderId="13" xfId="0" applyFont="1" applyFill="1" applyBorder="1" applyAlignment="1">
      <alignment horizontal="center" vertical="center"/>
    </xf>
    <xf numFmtId="0" fontId="9" fillId="16" borderId="4" xfId="0" applyFont="1" applyFill="1" applyBorder="1" applyAlignment="1">
      <alignment horizontal="center" vertical="center"/>
    </xf>
    <xf numFmtId="0" fontId="9" fillId="16" borderId="76" xfId="0" applyFont="1" applyFill="1" applyBorder="1" applyAlignment="1">
      <alignment horizontal="center" vertical="center"/>
    </xf>
    <xf numFmtId="0" fontId="9" fillId="16" borderId="25" xfId="0" applyFont="1" applyFill="1" applyBorder="1" applyAlignment="1">
      <alignment horizontal="center" vertical="center"/>
    </xf>
    <xf numFmtId="0" fontId="2" fillId="5" borderId="49" xfId="0" applyFont="1" applyFill="1" applyBorder="1" applyAlignment="1">
      <alignment wrapText="1"/>
    </xf>
    <xf numFmtId="0" fontId="9" fillId="16" borderId="37" xfId="0" applyFont="1" applyFill="1" applyBorder="1" applyAlignment="1">
      <alignment horizontal="center"/>
    </xf>
    <xf numFmtId="0" fontId="9" fillId="16" borderId="16" xfId="0" applyFont="1" applyFill="1" applyBorder="1" applyAlignment="1">
      <alignment horizontal="center"/>
    </xf>
    <xf numFmtId="0" fontId="9" fillId="16" borderId="38" xfId="0" applyFont="1" applyFill="1" applyBorder="1" applyAlignment="1">
      <alignment horizontal="center"/>
    </xf>
    <xf numFmtId="0" fontId="9" fillId="16" borderId="39" xfId="0" applyFont="1" applyFill="1" applyBorder="1" applyAlignment="1">
      <alignment horizontal="center"/>
    </xf>
    <xf numFmtId="0" fontId="9" fillId="16" borderId="2" xfId="0" applyFont="1" applyFill="1" applyBorder="1" applyAlignment="1">
      <alignment horizontal="center"/>
    </xf>
    <xf numFmtId="0" fontId="9" fillId="16" borderId="3" xfId="0" applyFont="1" applyFill="1" applyBorder="1" applyAlignment="1">
      <alignment horizontal="center"/>
    </xf>
    <xf numFmtId="0" fontId="9" fillId="16" borderId="40" xfId="0" applyFont="1" applyFill="1" applyBorder="1" applyAlignment="1">
      <alignment horizontal="center"/>
    </xf>
    <xf numFmtId="0" fontId="9" fillId="16" borderId="41" xfId="0" applyFont="1" applyFill="1" applyBorder="1" applyAlignment="1">
      <alignment horizontal="center"/>
    </xf>
    <xf numFmtId="0" fontId="9" fillId="16" borderId="42" xfId="0" applyFont="1" applyFill="1" applyBorder="1" applyAlignment="1">
      <alignment horizontal="center"/>
    </xf>
    <xf numFmtId="0" fontId="0" fillId="10" borderId="0" xfId="0" applyFill="1" applyAlignment="1">
      <alignment horizontal="left"/>
    </xf>
    <xf numFmtId="0" fontId="3" fillId="17" borderId="1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7" xfId="0" applyFont="1" applyFill="1" applyBorder="1" applyAlignment="1">
      <alignment horizontal="center" vertical="center"/>
    </xf>
    <xf numFmtId="0" fontId="11" fillId="17" borderId="30" xfId="0" applyFont="1" applyFill="1" applyBorder="1" applyAlignment="1">
      <alignment horizontal="left" vertical="center"/>
    </xf>
    <xf numFmtId="0" fontId="2" fillId="5" borderId="5" xfId="0" applyFont="1" applyFill="1" applyBorder="1" applyAlignment="1">
      <alignment horizontal="center" vertical="center"/>
    </xf>
    <xf numFmtId="0" fontId="11" fillId="17" borderId="21" xfId="0" applyFont="1" applyFill="1" applyBorder="1" applyAlignment="1">
      <alignment horizontal="left" vertical="center"/>
    </xf>
    <xf numFmtId="0" fontId="11" fillId="17" borderId="1" xfId="0" applyFont="1" applyFill="1" applyBorder="1" applyAlignment="1">
      <alignment horizontal="left" vertical="center"/>
    </xf>
    <xf numFmtId="0" fontId="11" fillId="17" borderId="22" xfId="0" applyFont="1" applyFill="1" applyBorder="1" applyAlignment="1">
      <alignment horizontal="left" vertical="center"/>
    </xf>
    <xf numFmtId="0" fontId="2" fillId="5" borderId="29" xfId="0" applyFont="1" applyFill="1" applyBorder="1" applyAlignment="1">
      <alignment horizontal="center" vertical="center"/>
    </xf>
    <xf numFmtId="0" fontId="9" fillId="0" borderId="21" xfId="0"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left"/>
    </xf>
    <xf numFmtId="0" fontId="9" fillId="0" borderId="1" xfId="0" applyFont="1" applyBorder="1" applyAlignment="1">
      <alignment horizontal="left" wrapText="1"/>
    </xf>
    <xf numFmtId="0" fontId="2" fillId="0" borderId="1" xfId="0" applyFont="1" applyBorder="1" applyAlignment="1">
      <alignment horizontal="left"/>
    </xf>
    <xf numFmtId="164" fontId="2" fillId="0" borderId="1" xfId="1" applyFont="1" applyBorder="1" applyAlignment="1" applyProtection="1">
      <alignment horizontal="left" wrapText="1"/>
    </xf>
    <xf numFmtId="164" fontId="2" fillId="0" borderId="22" xfId="1" applyFont="1" applyBorder="1" applyAlignment="1" applyProtection="1">
      <alignment horizontal="left"/>
    </xf>
    <xf numFmtId="0" fontId="9" fillId="0" borderId="21" xfId="0" applyFont="1" applyBorder="1" applyAlignment="1">
      <alignment horizontal="left"/>
    </xf>
    <xf numFmtId="0" fontId="2" fillId="0" borderId="21" xfId="0" applyFont="1" applyBorder="1" applyAlignment="1">
      <alignment horizontal="left"/>
    </xf>
    <xf numFmtId="0" fontId="2" fillId="0" borderId="1" xfId="0" applyFont="1" applyBorder="1" applyAlignment="1">
      <alignment horizontal="left" wrapText="1"/>
    </xf>
    <xf numFmtId="0" fontId="2" fillId="0" borderId="32" xfId="0" applyFont="1" applyBorder="1" applyAlignment="1">
      <alignment horizontal="left"/>
    </xf>
    <xf numFmtId="0" fontId="2" fillId="0" borderId="33" xfId="0" applyFont="1" applyBorder="1" applyAlignment="1">
      <alignment horizontal="left"/>
    </xf>
    <xf numFmtId="0" fontId="2" fillId="0" borderId="33" xfId="0" applyFont="1" applyBorder="1" applyAlignment="1">
      <alignment horizontal="left" wrapText="1"/>
    </xf>
    <xf numFmtId="164" fontId="2" fillId="0" borderId="33" xfId="1" applyFont="1" applyBorder="1" applyAlignment="1" applyProtection="1">
      <alignment horizontal="left" wrapText="1"/>
    </xf>
    <xf numFmtId="164" fontId="2" fillId="0" borderId="34" xfId="1" applyFont="1" applyBorder="1" applyAlignment="1" applyProtection="1">
      <alignment horizontal="left"/>
    </xf>
    <xf numFmtId="164" fontId="2" fillId="0" borderId="17" xfId="1" applyFont="1" applyBorder="1" applyAlignment="1" applyProtection="1">
      <alignment horizontal="left"/>
    </xf>
    <xf numFmtId="164" fontId="2" fillId="0" borderId="22" xfId="0" applyNumberFormat="1" applyFont="1" applyBorder="1" applyAlignment="1">
      <alignment horizontal="left"/>
    </xf>
    <xf numFmtId="164" fontId="2" fillId="0" borderId="34" xfId="0" applyNumberFormat="1" applyFont="1" applyBorder="1" applyAlignment="1">
      <alignment horizontal="left"/>
    </xf>
    <xf numFmtId="0" fontId="8" fillId="0" borderId="1" xfId="0" applyFont="1" applyBorder="1" applyAlignment="1">
      <alignment horizontal="left" vertical="center"/>
    </xf>
    <xf numFmtId="168" fontId="2" fillId="0" borderId="1" xfId="1" applyNumberFormat="1" applyFont="1" applyBorder="1" applyAlignment="1" applyProtection="1">
      <alignment horizontal="left" wrapText="1"/>
    </xf>
    <xf numFmtId="0" fontId="2" fillId="5" borderId="9" xfId="0" applyFont="1" applyFill="1" applyBorder="1" applyAlignment="1">
      <alignment horizontal="center" vertical="center"/>
    </xf>
    <xf numFmtId="0" fontId="2" fillId="18" borderId="13" xfId="0" applyFont="1" applyFill="1" applyBorder="1" applyAlignment="1">
      <alignment horizontal="left" vertical="center"/>
    </xf>
    <xf numFmtId="0" fontId="9" fillId="18" borderId="30" xfId="0" applyFont="1" applyFill="1" applyBorder="1" applyAlignment="1">
      <alignment horizontal="left" vertical="center"/>
    </xf>
    <xf numFmtId="0" fontId="2" fillId="5" borderId="1" xfId="0" applyFont="1" applyFill="1" applyBorder="1" applyAlignment="1">
      <alignment horizontal="left" wrapText="1"/>
    </xf>
    <xf numFmtId="0" fontId="2" fillId="5" borderId="12" xfId="0" applyFont="1" applyFill="1" applyBorder="1" applyAlignment="1">
      <alignment horizontal="left" wrapText="1"/>
    </xf>
    <xf numFmtId="0" fontId="0" fillId="0" borderId="0" xfId="0" applyAlignment="1">
      <alignment horizontal="left"/>
    </xf>
    <xf numFmtId="0" fontId="13" fillId="19" borderId="75" xfId="0" applyFont="1" applyFill="1" applyBorder="1" applyAlignment="1">
      <alignment horizontal="center" vertical="center"/>
    </xf>
    <xf numFmtId="0" fontId="0" fillId="0" borderId="75" xfId="0" applyBorder="1"/>
    <xf numFmtId="0" fontId="0" fillId="0" borderId="52" xfId="0" applyBorder="1"/>
    <xf numFmtId="0" fontId="0" fillId="0" borderId="72" xfId="0" applyBorder="1"/>
    <xf numFmtId="0" fontId="0" fillId="0" borderId="84" xfId="0" applyBorder="1"/>
    <xf numFmtId="0" fontId="18" fillId="0" borderId="72" xfId="0" applyFont="1" applyBorder="1"/>
    <xf numFmtId="0" fontId="18" fillId="0" borderId="0" xfId="0" applyFont="1"/>
    <xf numFmtId="0" fontId="0" fillId="0" borderId="72" xfId="0" applyBorder="1" applyAlignment="1">
      <alignment horizontal="left"/>
    </xf>
    <xf numFmtId="0" fontId="0" fillId="0" borderId="55" xfId="0" applyBorder="1" applyAlignment="1">
      <alignment horizontal="left"/>
    </xf>
    <xf numFmtId="0" fontId="0" fillId="0" borderId="84" xfId="0" applyBorder="1" applyAlignment="1">
      <alignment horizontal="left"/>
    </xf>
    <xf numFmtId="0" fontId="4" fillId="0" borderId="21" xfId="0" applyFont="1" applyBorder="1" applyAlignment="1" applyProtection="1">
      <alignment horizontal="center" vertical="center"/>
      <protection locked="0"/>
    </xf>
    <xf numFmtId="0" fontId="0" fillId="0" borderId="52" xfId="0" applyBorder="1" applyProtection="1">
      <protection locked="0"/>
    </xf>
    <xf numFmtId="0" fontId="0" fillId="0" borderId="51" xfId="0" applyBorder="1" applyProtection="1">
      <protection locked="0"/>
    </xf>
    <xf numFmtId="0" fontId="0" fillId="0" borderId="83" xfId="0" applyBorder="1" applyProtection="1">
      <protection locked="0"/>
    </xf>
    <xf numFmtId="0" fontId="0" fillId="0" borderId="0" xfId="0" applyProtection="1">
      <protection locked="0"/>
    </xf>
    <xf numFmtId="0" fontId="0" fillId="0" borderId="55" xfId="0" applyBorder="1" applyProtection="1">
      <protection locked="0"/>
    </xf>
    <xf numFmtId="0" fontId="0" fillId="0" borderId="84" xfId="0" applyBorder="1" applyProtection="1">
      <protection locked="0"/>
    </xf>
    <xf numFmtId="0" fontId="0" fillId="0" borderId="0" xfId="0" applyAlignment="1" applyProtection="1">
      <alignment horizontal="left"/>
      <protection locked="0"/>
    </xf>
    <xf numFmtId="0" fontId="0" fillId="0" borderId="55" xfId="0" applyBorder="1" applyAlignment="1" applyProtection="1">
      <alignment horizontal="left"/>
      <protection locked="0"/>
    </xf>
    <xf numFmtId="0" fontId="0" fillId="0" borderId="84" xfId="0" applyBorder="1" applyAlignment="1" applyProtection="1">
      <alignment horizontal="left"/>
      <protection locked="0"/>
    </xf>
    <xf numFmtId="0" fontId="0" fillId="0" borderId="5" xfId="0" applyBorder="1"/>
    <xf numFmtId="0" fontId="0" fillId="0" borderId="7" xfId="0" applyBorder="1"/>
    <xf numFmtId="0" fontId="0" fillId="0" borderId="29" xfId="0" applyBorder="1"/>
    <xf numFmtId="0" fontId="0" fillId="0" borderId="8" xfId="0" applyBorder="1"/>
    <xf numFmtId="0" fontId="18" fillId="0" borderId="29" xfId="0" applyFont="1" applyBorder="1"/>
    <xf numFmtId="0" fontId="18" fillId="0" borderId="8" xfId="0" applyFont="1" applyBorder="1"/>
    <xf numFmtId="0" fontId="0" fillId="0" borderId="29" xfId="0" applyBorder="1" applyProtection="1">
      <protection locked="0"/>
    </xf>
    <xf numFmtId="0" fontId="0" fillId="0" borderId="8" xfId="0" applyBorder="1" applyProtection="1">
      <protection locked="0"/>
    </xf>
    <xf numFmtId="0" fontId="0" fillId="0" borderId="29" xfId="0" applyBorder="1" applyAlignment="1">
      <alignment horizontal="left"/>
    </xf>
    <xf numFmtId="0" fontId="0" fillId="0" borderId="8" xfId="0" applyBorder="1" applyAlignment="1">
      <alignment horizontal="left"/>
    </xf>
    <xf numFmtId="0" fontId="18" fillId="0" borderId="29" xfId="0" applyFont="1" applyBorder="1" applyProtection="1">
      <protection locked="0"/>
    </xf>
    <xf numFmtId="0" fontId="18" fillId="0" borderId="8" xfId="0" applyFont="1" applyBorder="1" applyProtection="1">
      <protection locked="0"/>
    </xf>
    <xf numFmtId="0" fontId="0" fillId="0" borderId="72" xfId="0" applyBorder="1" applyProtection="1">
      <protection locked="0"/>
    </xf>
    <xf numFmtId="0" fontId="0" fillId="0" borderId="73" xfId="0" applyBorder="1" applyProtection="1">
      <protection locked="0"/>
    </xf>
    <xf numFmtId="0" fontId="0" fillId="0" borderId="88" xfId="0" applyBorder="1" applyProtection="1">
      <protection locked="0"/>
    </xf>
    <xf numFmtId="0" fontId="0" fillId="0" borderId="9" xfId="0" applyBorder="1" applyProtection="1">
      <protection locked="0"/>
    </xf>
    <xf numFmtId="0" fontId="0" fillId="0" borderId="11" xfId="0" applyBorder="1" applyProtection="1">
      <protection locked="0"/>
    </xf>
    <xf numFmtId="0" fontId="0" fillId="0" borderId="69" xfId="0" applyBorder="1" applyProtection="1">
      <protection locked="0"/>
    </xf>
    <xf numFmtId="0" fontId="0" fillId="0" borderId="85" xfId="0" applyBorder="1" applyProtection="1">
      <protection locked="0"/>
    </xf>
    <xf numFmtId="0" fontId="4" fillId="3" borderId="67" xfId="0" applyFont="1" applyFill="1" applyBorder="1" applyAlignment="1">
      <alignment horizontal="center"/>
    </xf>
    <xf numFmtId="0" fontId="4" fillId="3" borderId="54" xfId="0" applyFont="1" applyFill="1" applyBorder="1" applyAlignment="1">
      <alignment horizontal="center"/>
    </xf>
    <xf numFmtId="0" fontId="4" fillId="3" borderId="0" xfId="0" applyFont="1" applyFill="1" applyAlignment="1">
      <alignment horizontal="center"/>
    </xf>
    <xf numFmtId="0" fontId="4" fillId="3" borderId="8" xfId="0" applyFont="1" applyFill="1" applyBorder="1" applyAlignment="1">
      <alignment horizontal="center"/>
    </xf>
    <xf numFmtId="0" fontId="6" fillId="0" borderId="57" xfId="0" applyFont="1" applyBorder="1" applyAlignment="1">
      <alignment horizontal="center" vertical="center" textRotation="90"/>
    </xf>
    <xf numFmtId="0" fontId="6" fillId="0" borderId="58" xfId="0" applyFont="1" applyBorder="1" applyAlignment="1">
      <alignment horizontal="center" vertical="center" textRotation="90"/>
    </xf>
    <xf numFmtId="0" fontId="6" fillId="0" borderId="62" xfId="0" applyFont="1" applyBorder="1" applyAlignment="1">
      <alignment horizontal="center" vertical="center" textRotation="90"/>
    </xf>
    <xf numFmtId="0" fontId="4" fillId="3" borderId="53" xfId="0" applyFont="1" applyFill="1" applyBorder="1" applyAlignment="1">
      <alignment horizontal="center"/>
    </xf>
    <xf numFmtId="0" fontId="4" fillId="6" borderId="63" xfId="0" applyFont="1" applyFill="1" applyBorder="1" applyAlignment="1">
      <alignment horizontal="center"/>
    </xf>
    <xf numFmtId="0" fontId="4" fillId="6" borderId="64" xfId="0" applyFont="1" applyFill="1" applyBorder="1" applyAlignment="1">
      <alignment horizontal="center"/>
    </xf>
    <xf numFmtId="0" fontId="4" fillId="6" borderId="65" xfId="0" applyFont="1" applyFill="1" applyBorder="1" applyAlignment="1">
      <alignment horizontal="center"/>
    </xf>
    <xf numFmtId="0" fontId="6" fillId="0" borderId="5" xfId="0" applyFont="1" applyBorder="1" applyAlignment="1">
      <alignment horizontal="center" vertical="center" textRotation="90"/>
    </xf>
    <xf numFmtId="0" fontId="6" fillId="0" borderId="29"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6" xfId="0" applyFont="1" applyFill="1" applyBorder="1" applyAlignment="1">
      <alignment horizontal="center"/>
    </xf>
    <xf numFmtId="0" fontId="6" fillId="0" borderId="15" xfId="0" applyFont="1" applyBorder="1" applyAlignment="1">
      <alignment horizontal="center" vertical="center" textRotation="90"/>
    </xf>
    <xf numFmtId="0" fontId="15" fillId="7" borderId="27" xfId="0" applyFont="1" applyFill="1" applyBorder="1" applyAlignment="1">
      <alignment horizontal="center" vertical="center" wrapText="1"/>
    </xf>
    <xf numFmtId="0" fontId="15" fillId="7" borderId="28" xfId="0" applyFont="1" applyFill="1" applyBorder="1" applyAlignment="1">
      <alignment horizontal="center" vertical="center" wrapText="1"/>
    </xf>
    <xf numFmtId="0" fontId="15" fillId="7" borderId="26" xfId="0" applyFont="1" applyFill="1" applyBorder="1" applyAlignment="1">
      <alignment horizontal="center" vertical="center" wrapText="1"/>
    </xf>
    <xf numFmtId="0" fontId="12" fillId="11" borderId="40" xfId="0" applyFont="1" applyFill="1" applyBorder="1" applyAlignment="1">
      <alignment horizontal="center"/>
    </xf>
    <xf numFmtId="0" fontId="12" fillId="11" borderId="41" xfId="0" applyFont="1" applyFill="1" applyBorder="1" applyAlignment="1">
      <alignment horizontal="center"/>
    </xf>
    <xf numFmtId="0" fontId="12" fillId="11" borderId="42" xfId="0" applyFont="1" applyFill="1" applyBorder="1" applyAlignment="1">
      <alignment horizontal="center"/>
    </xf>
    <xf numFmtId="0" fontId="12" fillId="11" borderId="39" xfId="0" applyFont="1" applyFill="1" applyBorder="1" applyAlignment="1">
      <alignment horizontal="center"/>
    </xf>
    <xf numFmtId="0" fontId="12" fillId="11" borderId="2" xfId="0" applyFont="1" applyFill="1" applyBorder="1" applyAlignment="1">
      <alignment horizontal="center"/>
    </xf>
    <xf numFmtId="0" fontId="12" fillId="11" borderId="3" xfId="0" applyFont="1" applyFill="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3" fillId="0" borderId="26" xfId="0" applyFont="1" applyBorder="1" applyAlignment="1">
      <alignment horizontal="center"/>
    </xf>
    <xf numFmtId="0" fontId="12" fillId="12" borderId="77" xfId="0" applyFont="1" applyFill="1" applyBorder="1" applyAlignment="1">
      <alignment horizontal="center"/>
    </xf>
    <xf numFmtId="0" fontId="12" fillId="12" borderId="79" xfId="0" applyFont="1" applyFill="1" applyBorder="1" applyAlignment="1">
      <alignment horizontal="center"/>
    </xf>
    <xf numFmtId="0" fontId="12" fillId="12" borderId="78" xfId="0" applyFont="1" applyFill="1" applyBorder="1" applyAlignment="1">
      <alignment horizontal="center"/>
    </xf>
    <xf numFmtId="0" fontId="12" fillId="12" borderId="39" xfId="0" applyFont="1" applyFill="1" applyBorder="1" applyAlignment="1">
      <alignment horizontal="center"/>
    </xf>
    <xf numFmtId="0" fontId="12" fillId="12" borderId="2" xfId="0" applyFont="1" applyFill="1" applyBorder="1" applyAlignment="1">
      <alignment horizontal="center"/>
    </xf>
    <xf numFmtId="0" fontId="12" fillId="12" borderId="3" xfId="0" applyFont="1" applyFill="1" applyBorder="1" applyAlignment="1">
      <alignment horizontal="center"/>
    </xf>
    <xf numFmtId="0" fontId="12" fillId="12" borderId="21" xfId="0" applyFont="1" applyFill="1" applyBorder="1" applyAlignment="1">
      <alignment horizontal="center"/>
    </xf>
    <xf numFmtId="0" fontId="12" fillId="12" borderId="1" xfId="0" applyFont="1" applyFill="1" applyBorder="1" applyAlignment="1">
      <alignment horizontal="center"/>
    </xf>
    <xf numFmtId="0" fontId="12" fillId="12" borderId="32" xfId="0" applyFont="1" applyFill="1" applyBorder="1" applyAlignment="1">
      <alignment horizontal="center"/>
    </xf>
    <xf numFmtId="0" fontId="12" fillId="12" borderId="33" xfId="0" applyFont="1" applyFill="1" applyBorder="1" applyAlignment="1">
      <alignment horizontal="center"/>
    </xf>
    <xf numFmtId="0" fontId="3" fillId="0" borderId="36"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12" fillId="11" borderId="37" xfId="0" applyFont="1" applyFill="1" applyBorder="1" applyAlignment="1">
      <alignment horizontal="center"/>
    </xf>
    <xf numFmtId="0" fontId="12" fillId="11" borderId="16" xfId="0" applyFont="1" applyFill="1" applyBorder="1" applyAlignment="1">
      <alignment horizontal="center"/>
    </xf>
    <xf numFmtId="0" fontId="12" fillId="11" borderId="38" xfId="0" applyFont="1" applyFill="1" applyBorder="1" applyAlignment="1">
      <alignment horizontal="center"/>
    </xf>
    <xf numFmtId="0" fontId="14" fillId="20" borderId="27" xfId="0" applyFont="1" applyFill="1" applyBorder="1" applyAlignment="1">
      <alignment horizontal="center" vertical="center" wrapText="1"/>
    </xf>
    <xf numFmtId="0" fontId="14" fillId="20" borderId="28" xfId="0" applyFont="1" applyFill="1" applyBorder="1" applyAlignment="1">
      <alignment horizontal="center" vertical="center" wrapText="1"/>
    </xf>
    <xf numFmtId="0" fontId="14" fillId="20" borderId="26" xfId="0" applyFont="1" applyFill="1" applyBorder="1" applyAlignment="1">
      <alignment horizontal="center" vertical="center" wrapText="1"/>
    </xf>
    <xf numFmtId="0" fontId="17"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6" xfId="2" applyFont="1" applyBorder="1" applyAlignment="1">
      <alignment horizontal="center" vertical="center" wrapText="1"/>
    </xf>
    <xf numFmtId="0" fontId="12" fillId="12" borderId="37" xfId="0" applyFont="1" applyFill="1" applyBorder="1" applyAlignment="1">
      <alignment horizontal="center"/>
    </xf>
    <xf numFmtId="0" fontId="12" fillId="12" borderId="16" xfId="0" applyFont="1" applyFill="1" applyBorder="1" applyAlignment="1">
      <alignment horizontal="center"/>
    </xf>
    <xf numFmtId="0" fontId="12" fillId="12" borderId="38" xfId="0" applyFont="1" applyFill="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6" xfId="0" applyFont="1" applyBorder="1" applyAlignment="1">
      <alignment horizontal="center"/>
    </xf>
    <xf numFmtId="0" fontId="11" fillId="4" borderId="39"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4" borderId="37" xfId="0" applyFont="1" applyFill="1" applyBorder="1" applyAlignment="1">
      <alignment horizontal="center"/>
    </xf>
    <xf numFmtId="0" fontId="11" fillId="4" borderId="16" xfId="0" applyFont="1" applyFill="1" applyBorder="1" applyAlignment="1">
      <alignment horizontal="center"/>
    </xf>
    <xf numFmtId="0" fontId="11" fillId="4" borderId="38" xfId="0" applyFont="1" applyFill="1" applyBorder="1" applyAlignment="1">
      <alignment horizontal="center"/>
    </xf>
    <xf numFmtId="0" fontId="11" fillId="4" borderId="40" xfId="0" applyFont="1" applyFill="1" applyBorder="1" applyAlignment="1">
      <alignment horizontal="center"/>
    </xf>
    <xf numFmtId="0" fontId="11" fillId="4" borderId="41" xfId="0" applyFont="1" applyFill="1" applyBorder="1" applyAlignment="1">
      <alignment horizontal="center"/>
    </xf>
    <xf numFmtId="0" fontId="11" fillId="4" borderId="42" xfId="0" applyFont="1" applyFill="1" applyBorder="1" applyAlignment="1">
      <alignment horizontal="center"/>
    </xf>
    <xf numFmtId="0" fontId="3" fillId="0" borderId="43"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11" fillId="2" borderId="40" xfId="0" applyFont="1" applyFill="1" applyBorder="1" applyAlignment="1">
      <alignment horizontal="center"/>
    </xf>
    <xf numFmtId="0" fontId="11" fillId="2" borderId="41" xfId="0" applyFont="1" applyFill="1" applyBorder="1" applyAlignment="1">
      <alignment horizontal="center"/>
    </xf>
    <xf numFmtId="0" fontId="11" fillId="2" borderId="42" xfId="0" applyFont="1" applyFill="1" applyBorder="1" applyAlignment="1">
      <alignment horizontal="center"/>
    </xf>
    <xf numFmtId="0" fontId="11" fillId="2" borderId="37" xfId="0" applyFont="1" applyFill="1" applyBorder="1" applyAlignment="1">
      <alignment horizontal="center"/>
    </xf>
    <xf numFmtId="0" fontId="11" fillId="2" borderId="16" xfId="0" applyFont="1" applyFill="1" applyBorder="1" applyAlignment="1">
      <alignment horizontal="center"/>
    </xf>
    <xf numFmtId="0" fontId="11" fillId="2" borderId="38" xfId="0" applyFont="1" applyFill="1" applyBorder="1" applyAlignment="1">
      <alignment horizontal="center"/>
    </xf>
    <xf numFmtId="0" fontId="11" fillId="2" borderId="3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9" fillId="16" borderId="37" xfId="0" applyFont="1" applyFill="1" applyBorder="1" applyAlignment="1">
      <alignment horizontal="center"/>
    </xf>
    <xf numFmtId="0" fontId="9" fillId="16" borderId="16" xfId="0" applyFont="1" applyFill="1" applyBorder="1" applyAlignment="1">
      <alignment horizontal="center"/>
    </xf>
    <xf numFmtId="0" fontId="9" fillId="16" borderId="38" xfId="0" applyFont="1" applyFill="1" applyBorder="1" applyAlignment="1">
      <alignment horizontal="center"/>
    </xf>
    <xf numFmtId="0" fontId="9" fillId="16" borderId="39" xfId="0" applyFont="1" applyFill="1" applyBorder="1" applyAlignment="1">
      <alignment horizontal="center"/>
    </xf>
    <xf numFmtId="0" fontId="9" fillId="16" borderId="2" xfId="0" applyFont="1" applyFill="1" applyBorder="1" applyAlignment="1">
      <alignment horizontal="center"/>
    </xf>
    <xf numFmtId="0" fontId="9" fillId="16" borderId="3" xfId="0" applyFont="1" applyFill="1" applyBorder="1" applyAlignment="1">
      <alignment horizontal="center"/>
    </xf>
    <xf numFmtId="0" fontId="9" fillId="16" borderId="40" xfId="0" applyFont="1" applyFill="1" applyBorder="1" applyAlignment="1">
      <alignment horizontal="center"/>
    </xf>
    <xf numFmtId="0" fontId="9" fillId="16" borderId="41" xfId="0" applyFont="1" applyFill="1" applyBorder="1" applyAlignment="1">
      <alignment horizontal="center"/>
    </xf>
    <xf numFmtId="0" fontId="9" fillId="16" borderId="42" xfId="0" applyFont="1" applyFill="1" applyBorder="1" applyAlignment="1">
      <alignment horizontal="center"/>
    </xf>
    <xf numFmtId="0" fontId="11" fillId="0" borderId="19" xfId="0" applyFont="1" applyBorder="1" applyAlignment="1">
      <alignment horizontal="center"/>
    </xf>
    <xf numFmtId="0" fontId="11" fillId="0" borderId="16" xfId="0" applyFont="1" applyBorder="1" applyAlignment="1">
      <alignment horizontal="center"/>
    </xf>
    <xf numFmtId="0" fontId="11" fillId="0" borderId="20" xfId="0" applyFont="1" applyBorder="1" applyAlignment="1">
      <alignment horizontal="center"/>
    </xf>
    <xf numFmtId="0" fontId="11" fillId="15" borderId="37" xfId="0" applyFont="1" applyFill="1" applyBorder="1" applyAlignment="1">
      <alignment horizontal="center"/>
    </xf>
    <xf numFmtId="0" fontId="11" fillId="15" borderId="16" xfId="0" applyFont="1" applyFill="1" applyBorder="1" applyAlignment="1">
      <alignment horizontal="center"/>
    </xf>
    <xf numFmtId="0" fontId="11" fillId="15" borderId="38" xfId="0" applyFont="1" applyFill="1" applyBorder="1" applyAlignment="1">
      <alignment horizontal="center"/>
    </xf>
    <xf numFmtId="0" fontId="11" fillId="15" borderId="39" xfId="0" applyFont="1" applyFill="1" applyBorder="1" applyAlignment="1">
      <alignment horizontal="center"/>
    </xf>
    <xf numFmtId="0" fontId="11" fillId="15" borderId="2" xfId="0" applyFont="1" applyFill="1" applyBorder="1" applyAlignment="1">
      <alignment horizontal="center"/>
    </xf>
    <xf numFmtId="0" fontId="11" fillId="15" borderId="3" xfId="0" applyFont="1" applyFill="1" applyBorder="1" applyAlignment="1">
      <alignment horizontal="center"/>
    </xf>
    <xf numFmtId="0" fontId="11" fillId="15" borderId="40" xfId="0" applyFont="1" applyFill="1" applyBorder="1" applyAlignment="1">
      <alignment horizontal="center"/>
    </xf>
    <xf numFmtId="0" fontId="11" fillId="15" borderId="41" xfId="0" applyFont="1" applyFill="1" applyBorder="1" applyAlignment="1">
      <alignment horizontal="center"/>
    </xf>
    <xf numFmtId="0" fontId="11" fillId="15" borderId="42" xfId="0" applyFont="1" applyFill="1" applyBorder="1" applyAlignment="1">
      <alignment horizontal="center"/>
    </xf>
    <xf numFmtId="0" fontId="2" fillId="0" borderId="36"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9" fillId="18" borderId="37" xfId="0" applyFont="1" applyFill="1" applyBorder="1" applyAlignment="1">
      <alignment horizontal="center"/>
    </xf>
    <xf numFmtId="0" fontId="9" fillId="18" borderId="16" xfId="0" applyFont="1" applyFill="1" applyBorder="1" applyAlignment="1">
      <alignment horizontal="center"/>
    </xf>
    <xf numFmtId="0" fontId="9" fillId="18" borderId="38" xfId="0" applyFont="1" applyFill="1" applyBorder="1" applyAlignment="1">
      <alignment horizontal="center"/>
    </xf>
    <xf numFmtId="0" fontId="9" fillId="18" borderId="39" xfId="0" applyFont="1" applyFill="1" applyBorder="1" applyAlignment="1">
      <alignment horizontal="center"/>
    </xf>
    <xf numFmtId="0" fontId="9" fillId="18" borderId="2" xfId="0" applyFont="1" applyFill="1" applyBorder="1" applyAlignment="1">
      <alignment horizontal="center"/>
    </xf>
    <xf numFmtId="0" fontId="9" fillId="18" borderId="3" xfId="0" applyFont="1" applyFill="1" applyBorder="1" applyAlignment="1">
      <alignment horizontal="center"/>
    </xf>
    <xf numFmtId="0" fontId="9" fillId="18" borderId="40" xfId="0" applyFont="1" applyFill="1" applyBorder="1" applyAlignment="1">
      <alignment horizontal="center"/>
    </xf>
    <xf numFmtId="0" fontId="9" fillId="18" borderId="41" xfId="0" applyFont="1" applyFill="1" applyBorder="1" applyAlignment="1">
      <alignment horizontal="center"/>
    </xf>
    <xf numFmtId="0" fontId="9" fillId="18" borderId="42" xfId="0" applyFont="1" applyFill="1" applyBorder="1" applyAlignment="1">
      <alignment horizontal="center"/>
    </xf>
    <xf numFmtId="0" fontId="2" fillId="0" borderId="3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11" fillId="17" borderId="37" xfId="0" applyFont="1" applyFill="1" applyBorder="1" applyAlignment="1">
      <alignment horizontal="center"/>
    </xf>
    <xf numFmtId="0" fontId="11" fillId="17" borderId="16" xfId="0" applyFont="1" applyFill="1" applyBorder="1" applyAlignment="1">
      <alignment horizontal="center"/>
    </xf>
    <xf numFmtId="0" fontId="11" fillId="17" borderId="38" xfId="0" applyFont="1" applyFill="1" applyBorder="1" applyAlignment="1">
      <alignment horizontal="center"/>
    </xf>
    <xf numFmtId="0" fontId="11" fillId="17" borderId="39" xfId="0" applyFont="1" applyFill="1" applyBorder="1" applyAlignment="1">
      <alignment horizontal="center"/>
    </xf>
    <xf numFmtId="0" fontId="11" fillId="17" borderId="2" xfId="0" applyFont="1" applyFill="1" applyBorder="1" applyAlignment="1">
      <alignment horizontal="center"/>
    </xf>
    <xf numFmtId="0" fontId="11" fillId="17" borderId="3" xfId="0" applyFont="1" applyFill="1" applyBorder="1" applyAlignment="1">
      <alignment horizontal="center"/>
    </xf>
    <xf numFmtId="0" fontId="11" fillId="17" borderId="40" xfId="0" applyFont="1" applyFill="1" applyBorder="1" applyAlignment="1">
      <alignment horizontal="center"/>
    </xf>
    <xf numFmtId="0" fontId="11" fillId="17" borderId="41" xfId="0" applyFont="1" applyFill="1" applyBorder="1" applyAlignment="1">
      <alignment horizontal="center"/>
    </xf>
    <xf numFmtId="0" fontId="11" fillId="17" borderId="42" xfId="0" applyFont="1" applyFill="1" applyBorder="1" applyAlignment="1">
      <alignment horizontal="center"/>
    </xf>
    <xf numFmtId="0" fontId="5" fillId="0" borderId="27" xfId="2" applyFont="1" applyBorder="1" applyAlignment="1">
      <alignment horizontal="center" vertical="center" wrapText="1"/>
    </xf>
    <xf numFmtId="0" fontId="2" fillId="11" borderId="89" xfId="0" applyFont="1" applyFill="1" applyBorder="1" applyAlignment="1">
      <alignment horizontal="center"/>
    </xf>
    <xf numFmtId="0" fontId="2" fillId="11" borderId="36" xfId="0" applyFont="1" applyFill="1" applyBorder="1" applyAlignment="1">
      <alignment horizontal="center"/>
    </xf>
    <xf numFmtId="0" fontId="2" fillId="11" borderId="86" xfId="0" applyFont="1" applyFill="1" applyBorder="1" applyAlignment="1">
      <alignment horizontal="center"/>
    </xf>
    <xf numFmtId="0" fontId="2" fillId="11" borderId="87" xfId="0" applyFont="1" applyFill="1" applyBorder="1" applyAlignment="1">
      <alignment horizontal="center"/>
    </xf>
    <xf numFmtId="0" fontId="2" fillId="11" borderId="44" xfId="0" applyFont="1" applyFill="1" applyBorder="1" applyAlignment="1">
      <alignment horizontal="center"/>
    </xf>
    <xf numFmtId="0" fontId="14" fillId="20" borderId="27" xfId="0" applyFont="1" applyFill="1" applyBorder="1" applyAlignment="1" applyProtection="1">
      <alignment horizontal="center" vertical="center" wrapText="1"/>
    </xf>
    <xf numFmtId="0" fontId="14" fillId="20" borderId="28" xfId="0" applyFont="1" applyFill="1" applyBorder="1" applyAlignment="1" applyProtection="1">
      <alignment horizontal="center" vertical="center" wrapText="1"/>
    </xf>
    <xf numFmtId="0" fontId="14" fillId="20" borderId="26" xfId="0" applyFont="1" applyFill="1" applyBorder="1" applyAlignment="1" applyProtection="1">
      <alignment horizontal="center" vertical="center" wrapText="1"/>
    </xf>
    <xf numFmtId="0" fontId="0" fillId="10" borderId="0" xfId="0" applyFill="1" applyProtection="1"/>
    <xf numFmtId="0" fontId="2" fillId="0" borderId="0" xfId="0" applyFont="1" applyProtection="1"/>
    <xf numFmtId="0" fontId="0" fillId="0" borderId="0" xfId="0" applyProtection="1"/>
    <xf numFmtId="0" fontId="17" fillId="0" borderId="27" xfId="2" applyFont="1" applyBorder="1" applyAlignment="1" applyProtection="1">
      <alignment horizontal="center" vertical="center" wrapText="1"/>
    </xf>
    <xf numFmtId="0" fontId="5" fillId="0" borderId="28" xfId="2" applyFont="1" applyBorder="1" applyAlignment="1" applyProtection="1">
      <alignment horizontal="center" vertical="center" wrapText="1"/>
    </xf>
    <xf numFmtId="0" fontId="5" fillId="0" borderId="26" xfId="2" applyFont="1" applyBorder="1" applyAlignment="1" applyProtection="1">
      <alignment horizontal="center" vertical="center" wrapText="1"/>
    </xf>
    <xf numFmtId="0" fontId="2" fillId="0" borderId="27" xfId="0" applyFont="1" applyBorder="1" applyAlignment="1" applyProtection="1">
      <alignment horizontal="center"/>
    </xf>
    <xf numFmtId="0" fontId="2" fillId="0" borderId="28" xfId="0" applyFont="1" applyBorder="1" applyAlignment="1" applyProtection="1">
      <alignment horizontal="center"/>
    </xf>
    <xf numFmtId="0" fontId="2" fillId="0" borderId="26" xfId="0" applyFont="1" applyBorder="1" applyAlignment="1" applyProtection="1">
      <alignment horizontal="center"/>
    </xf>
    <xf numFmtId="0" fontId="11" fillId="14" borderId="30" xfId="0" applyFont="1" applyFill="1" applyBorder="1" applyAlignment="1" applyProtection="1">
      <alignment horizontal="center" vertical="center"/>
    </xf>
    <xf numFmtId="0" fontId="4" fillId="13" borderId="24" xfId="0" applyFont="1" applyFill="1" applyBorder="1" applyAlignment="1" applyProtection="1">
      <alignment horizontal="center" vertical="center"/>
    </xf>
    <xf numFmtId="0" fontId="3" fillId="0" borderId="45" xfId="0" applyFont="1" applyBorder="1" applyAlignment="1" applyProtection="1">
      <alignment horizontal="center"/>
    </xf>
    <xf numFmtId="0" fontId="3" fillId="0" borderId="28" xfId="0" applyFont="1" applyBorder="1" applyAlignment="1" applyProtection="1">
      <alignment horizontal="center"/>
    </xf>
    <xf numFmtId="0" fontId="3" fillId="0" borderId="26" xfId="0" applyFont="1" applyBorder="1" applyAlignment="1" applyProtection="1">
      <alignment horizontal="center"/>
    </xf>
    <xf numFmtId="0" fontId="0" fillId="0" borderId="13" xfId="0" applyBorder="1" applyAlignment="1" applyProtection="1">
      <alignment horizontal="center" vertical="center"/>
    </xf>
    <xf numFmtId="0" fontId="2" fillId="5" borderId="13" xfId="0" applyFont="1" applyFill="1" applyBorder="1" applyAlignment="1" applyProtection="1">
      <alignment horizontal="center" vertical="center"/>
    </xf>
    <xf numFmtId="164" fontId="2" fillId="5" borderId="13" xfId="0" applyNumberFormat="1" applyFont="1" applyFill="1" applyBorder="1" applyAlignment="1" applyProtection="1">
      <alignment horizontal="center" vertical="center"/>
    </xf>
    <xf numFmtId="0" fontId="4" fillId="13" borderId="35" xfId="0" applyFont="1" applyFill="1" applyBorder="1" applyAlignment="1" applyProtection="1">
      <alignment horizontal="center" vertical="center"/>
    </xf>
    <xf numFmtId="0" fontId="4" fillId="13" borderId="43" xfId="0" applyFont="1" applyFill="1" applyBorder="1" applyAlignment="1" applyProtection="1">
      <alignment horizontal="center" vertical="center"/>
    </xf>
    <xf numFmtId="0" fontId="4" fillId="13" borderId="43" xfId="0" applyFont="1" applyFill="1" applyBorder="1" applyAlignment="1" applyProtection="1">
      <alignment horizontal="center" vertical="center" wrapText="1"/>
    </xf>
    <xf numFmtId="0" fontId="4" fillId="13" borderId="44" xfId="0" applyFont="1" applyFill="1" applyBorder="1" applyAlignment="1" applyProtection="1">
      <alignment horizontal="center" vertical="center"/>
    </xf>
    <xf numFmtId="0" fontId="0" fillId="0" borderId="14" xfId="0" applyBorder="1" applyAlignment="1" applyProtection="1">
      <alignment horizontal="center" vertical="center"/>
    </xf>
    <xf numFmtId="0" fontId="2" fillId="5" borderId="14" xfId="0" applyFont="1" applyFill="1" applyBorder="1" applyAlignment="1" applyProtection="1">
      <alignment horizontal="center" vertical="center"/>
    </xf>
    <xf numFmtId="164" fontId="2" fillId="5" borderId="14" xfId="0" applyNumberFormat="1" applyFont="1" applyFill="1" applyBorder="1" applyAlignment="1" applyProtection="1">
      <alignment horizontal="center" vertical="center"/>
    </xf>
    <xf numFmtId="0" fontId="2" fillId="0" borderId="46" xfId="0" applyFont="1" applyBorder="1" applyProtection="1"/>
    <xf numFmtId="0" fontId="2" fillId="0" borderId="46" xfId="0" applyFont="1" applyBorder="1" applyAlignment="1" applyProtection="1">
      <alignment wrapText="1"/>
    </xf>
    <xf numFmtId="0" fontId="2" fillId="0" borderId="47" xfId="0" applyFont="1" applyBorder="1" applyProtection="1"/>
    <xf numFmtId="0" fontId="2" fillId="0" borderId="47" xfId="0" applyFont="1" applyBorder="1" applyAlignment="1" applyProtection="1">
      <alignment wrapText="1"/>
    </xf>
    <xf numFmtId="0" fontId="4" fillId="13" borderId="37" xfId="0" applyFont="1" applyFill="1" applyBorder="1" applyAlignment="1" applyProtection="1">
      <alignment horizontal="center"/>
    </xf>
    <xf numFmtId="0" fontId="4" fillId="13" borderId="16" xfId="0" applyFont="1" applyFill="1" applyBorder="1" applyAlignment="1" applyProtection="1">
      <alignment horizontal="center"/>
    </xf>
    <xf numFmtId="0" fontId="4" fillId="13" borderId="38" xfId="0" applyFont="1" applyFill="1" applyBorder="1" applyAlignment="1" applyProtection="1">
      <alignment horizontal="center"/>
    </xf>
    <xf numFmtId="0" fontId="4" fillId="13" borderId="39" xfId="0" applyFont="1" applyFill="1" applyBorder="1" applyAlignment="1" applyProtection="1">
      <alignment horizontal="center"/>
    </xf>
    <xf numFmtId="0" fontId="4" fillId="13" borderId="2" xfId="0" applyFont="1" applyFill="1" applyBorder="1" applyAlignment="1" applyProtection="1">
      <alignment horizontal="center"/>
    </xf>
    <xf numFmtId="0" fontId="4" fillId="13" borderId="3" xfId="0" applyFont="1" applyFill="1" applyBorder="1" applyAlignment="1" applyProtection="1">
      <alignment horizontal="center"/>
    </xf>
    <xf numFmtId="164" fontId="2" fillId="0" borderId="22" xfId="0" applyNumberFormat="1" applyFont="1" applyBorder="1" applyProtection="1"/>
    <xf numFmtId="0" fontId="4" fillId="13" borderId="40" xfId="0" applyFont="1" applyFill="1" applyBorder="1" applyAlignment="1" applyProtection="1">
      <alignment horizontal="center"/>
    </xf>
    <xf numFmtId="0" fontId="4" fillId="13" borderId="41" xfId="0" applyFont="1" applyFill="1" applyBorder="1" applyAlignment="1" applyProtection="1">
      <alignment horizontal="center"/>
    </xf>
    <xf numFmtId="0" fontId="4" fillId="13" borderId="42" xfId="0" applyFont="1" applyFill="1" applyBorder="1" applyAlignment="1" applyProtection="1">
      <alignment horizontal="center"/>
    </xf>
    <xf numFmtId="0" fontId="11" fillId="14" borderId="24" xfId="0" applyFont="1" applyFill="1" applyBorder="1" applyAlignment="1" applyProtection="1">
      <alignment horizontal="center" vertical="center"/>
    </xf>
    <xf numFmtId="0" fontId="11" fillId="14" borderId="31" xfId="0" applyFont="1" applyFill="1" applyBorder="1" applyAlignment="1" applyProtection="1">
      <alignment horizontal="center" vertical="center"/>
    </xf>
    <xf numFmtId="0" fontId="11" fillId="14" borderId="17" xfId="0" applyFont="1" applyFill="1" applyBorder="1" applyAlignment="1" applyProtection="1">
      <alignment horizontal="center" vertical="center"/>
    </xf>
    <xf numFmtId="0" fontId="2" fillId="5" borderId="1" xfId="0" applyFont="1" applyFill="1" applyBorder="1" applyProtection="1"/>
    <xf numFmtId="0" fontId="2" fillId="5" borderId="33" xfId="0" applyFont="1" applyFill="1" applyBorder="1" applyProtection="1"/>
    <xf numFmtId="0" fontId="11" fillId="14" borderId="37" xfId="0" applyFont="1" applyFill="1" applyBorder="1" applyAlignment="1" applyProtection="1">
      <alignment horizontal="center"/>
    </xf>
    <xf numFmtId="0" fontId="11" fillId="14" borderId="16" xfId="0" applyFont="1" applyFill="1" applyBorder="1" applyAlignment="1" applyProtection="1">
      <alignment horizontal="center"/>
    </xf>
    <xf numFmtId="0" fontId="11" fillId="14" borderId="38" xfId="0" applyFont="1" applyFill="1" applyBorder="1" applyAlignment="1" applyProtection="1">
      <alignment horizontal="center"/>
    </xf>
    <xf numFmtId="0" fontId="11" fillId="14" borderId="39" xfId="0" applyFont="1" applyFill="1" applyBorder="1" applyAlignment="1" applyProtection="1">
      <alignment horizontal="center"/>
    </xf>
    <xf numFmtId="0" fontId="11" fillId="14" borderId="2" xfId="0" applyFont="1" applyFill="1" applyBorder="1" applyAlignment="1" applyProtection="1">
      <alignment horizontal="center"/>
    </xf>
    <xf numFmtId="0" fontId="11" fillId="14" borderId="3" xfId="0" applyFont="1" applyFill="1" applyBorder="1" applyAlignment="1" applyProtection="1">
      <alignment horizontal="center"/>
    </xf>
    <xf numFmtId="164" fontId="2" fillId="5" borderId="22" xfId="0" applyNumberFormat="1" applyFont="1" applyFill="1" applyBorder="1" applyProtection="1"/>
    <xf numFmtId="0" fontId="11" fillId="14" borderId="40" xfId="0" applyFont="1" applyFill="1" applyBorder="1" applyAlignment="1" applyProtection="1">
      <alignment horizontal="center"/>
    </xf>
    <xf numFmtId="0" fontId="11" fillId="14" borderId="41" xfId="0" applyFont="1" applyFill="1" applyBorder="1" applyAlignment="1" applyProtection="1">
      <alignment horizontal="center"/>
    </xf>
    <xf numFmtId="0" fontId="11" fillId="14" borderId="42" xfId="0" applyFont="1" applyFill="1" applyBorder="1" applyAlignment="1" applyProtection="1">
      <alignment horizontal="center"/>
    </xf>
    <xf numFmtId="0" fontId="0" fillId="0" borderId="15" xfId="0" applyBorder="1" applyAlignment="1" applyProtection="1">
      <alignment horizontal="center" vertical="center"/>
    </xf>
    <xf numFmtId="0" fontId="2" fillId="5" borderId="15" xfId="0" applyFont="1" applyFill="1" applyBorder="1" applyAlignment="1" applyProtection="1">
      <alignment horizontal="center" vertical="center"/>
    </xf>
    <xf numFmtId="164" fontId="2" fillId="5" borderId="15" xfId="0" applyNumberFormat="1" applyFont="1" applyFill="1" applyBorder="1" applyAlignment="1" applyProtection="1">
      <alignment horizontal="center" vertical="center"/>
    </xf>
    <xf numFmtId="0" fontId="2" fillId="0" borderId="0" xfId="0" applyFont="1" applyAlignment="1" applyProtection="1">
      <alignment wrapText="1"/>
    </xf>
    <xf numFmtId="0" fontId="3" fillId="0" borderId="45"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2" fillId="0" borderId="32" xfId="0" applyFont="1" applyBorder="1" applyProtection="1">
      <protection locked="0"/>
    </xf>
    <xf numFmtId="0" fontId="2" fillId="0" borderId="33" xfId="0" applyFont="1" applyBorder="1" applyProtection="1">
      <protection locked="0"/>
    </xf>
    <xf numFmtId="0" fontId="2" fillId="0" borderId="33" xfId="0" applyFont="1" applyBorder="1" applyAlignment="1" applyProtection="1">
      <alignment wrapText="1"/>
      <protection locked="0"/>
    </xf>
    <xf numFmtId="164" fontId="2" fillId="0" borderId="33" xfId="1" applyFont="1" applyBorder="1" applyAlignment="1" applyProtection="1">
      <alignment wrapText="1"/>
      <protection locked="0"/>
    </xf>
  </cellXfs>
  <cellStyles count="3">
    <cellStyle name="Currency" xfId="1" builtinId="4"/>
    <cellStyle name="Normal" xfId="0" builtinId="0"/>
    <cellStyle name="Normal 2" xfId="2" xr:uid="{46E6E19D-4E58-4BDE-9AFE-6D553473C830}"/>
  </cellStyles>
  <dxfs count="0"/>
  <tableStyles count="0" defaultTableStyle="TableStyleMedium2" defaultPivotStyle="PivotStyleLight16"/>
  <colors>
    <mruColors>
      <color rgb="FFF5A2A2"/>
      <color rgb="FFFAD7D7"/>
      <color rgb="FFEDD9FA"/>
      <color rgb="FFF9F0FF"/>
      <color rgb="FFD7A4EB"/>
      <color rgb="FFCB82E8"/>
      <color rgb="FFFBFCDE"/>
      <color rgb="FFFCFACA"/>
      <color rgb="FF9982E4"/>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AC868-47E7-467B-9301-E6CD2B4CFCB9}">
  <dimension ref="A1:Q367"/>
  <sheetViews>
    <sheetView tabSelected="1" topLeftCell="A244" zoomScaleNormal="100" workbookViewId="0">
      <selection activeCell="D135" sqref="D135"/>
    </sheetView>
  </sheetViews>
  <sheetFormatPr defaultColWidth="8.88671875" defaultRowHeight="15.75" customHeight="1" x14ac:dyDescent="0.3"/>
  <cols>
    <col min="2" max="2" width="19.6640625" style="114" customWidth="1"/>
    <col min="3" max="3" width="51" style="114" customWidth="1"/>
    <col min="4" max="4" width="15.6640625" style="114" customWidth="1"/>
    <col min="5" max="5" width="2.33203125" style="114" customWidth="1"/>
    <col min="6" max="6" width="32.6640625" style="114" customWidth="1"/>
    <col min="7" max="7" width="15.6640625" style="114" customWidth="1"/>
    <col min="8" max="8" width="2.33203125" style="114" customWidth="1"/>
    <col min="9" max="9" width="32.6640625" style="114" customWidth="1"/>
    <col min="10" max="10" width="15.6640625" style="114" customWidth="1"/>
    <col min="11" max="11" width="2.33203125" style="114" customWidth="1"/>
    <col min="12" max="12" width="32.6640625" customWidth="1"/>
    <col min="13" max="13" width="15.6640625" customWidth="1"/>
    <col min="14" max="14" width="2.33203125" customWidth="1"/>
    <col min="15" max="15" width="32.6640625" customWidth="1"/>
    <col min="16" max="16" width="15.6640625" customWidth="1"/>
    <col min="17" max="17" width="6.44140625" customWidth="1"/>
  </cols>
  <sheetData>
    <row r="1" spans="1:17" ht="83.25" customHeight="1" thickBot="1" x14ac:dyDescent="0.35">
      <c r="A1" s="353" t="s">
        <v>0</v>
      </c>
      <c r="B1" s="354"/>
      <c r="C1" s="354"/>
      <c r="D1" s="354"/>
      <c r="E1" s="354"/>
      <c r="F1" s="354"/>
      <c r="G1" s="354"/>
      <c r="H1" s="354"/>
      <c r="I1" s="354"/>
      <c r="J1" s="354"/>
      <c r="K1" s="354"/>
      <c r="L1" s="354"/>
      <c r="M1" s="354"/>
      <c r="N1" s="354"/>
      <c r="O1" s="354"/>
      <c r="P1" s="355"/>
      <c r="Q1" s="53"/>
    </row>
    <row r="2" spans="1:17" ht="18" x14ac:dyDescent="0.3">
      <c r="A2" s="54"/>
      <c r="B2" s="55"/>
      <c r="C2" s="55"/>
      <c r="D2" s="55"/>
      <c r="E2" s="53"/>
      <c r="F2" s="53"/>
      <c r="G2" s="53"/>
      <c r="H2" s="53"/>
      <c r="I2" s="53"/>
      <c r="J2" s="53"/>
      <c r="K2" s="53"/>
      <c r="L2" s="53"/>
      <c r="M2" s="53"/>
      <c r="N2" s="53"/>
      <c r="O2" s="53"/>
      <c r="P2" s="53"/>
      <c r="Q2" s="53"/>
    </row>
    <row r="3" spans="1:17" ht="16.2" thickBot="1" x14ac:dyDescent="0.35">
      <c r="A3" s="336" t="s">
        <v>1</v>
      </c>
      <c r="B3" s="336"/>
      <c r="C3" s="336"/>
      <c r="D3" s="337"/>
      <c r="E3" s="53"/>
      <c r="F3" s="53"/>
      <c r="G3" s="53"/>
      <c r="H3" s="53"/>
      <c r="I3" s="53"/>
      <c r="J3" s="53"/>
      <c r="K3" s="53"/>
      <c r="L3" s="53"/>
      <c r="M3" s="53"/>
      <c r="N3" s="53"/>
      <c r="O3" s="53"/>
      <c r="P3" s="53"/>
      <c r="Q3" s="53"/>
    </row>
    <row r="4" spans="1:17" ht="18.600000000000001" thickBot="1" x14ac:dyDescent="0.35">
      <c r="A4" s="56"/>
      <c r="B4" s="57"/>
      <c r="C4" s="58" t="s">
        <v>2</v>
      </c>
      <c r="D4" s="59" t="s">
        <v>3</v>
      </c>
      <c r="E4" s="53"/>
      <c r="F4" s="53"/>
      <c r="G4" s="53"/>
      <c r="H4" s="53"/>
      <c r="I4" s="53"/>
      <c r="J4" s="53"/>
      <c r="K4" s="53"/>
      <c r="L4" s="53"/>
      <c r="M4" s="53"/>
      <c r="N4" s="53"/>
      <c r="O4" s="53"/>
      <c r="P4" s="53"/>
      <c r="Q4" s="53"/>
    </row>
    <row r="5" spans="1:17" ht="15.6" x14ac:dyDescent="0.3">
      <c r="A5" s="345" t="s">
        <v>4</v>
      </c>
      <c r="B5" s="60" t="s">
        <v>5</v>
      </c>
      <c r="C5" s="61" t="s">
        <v>6</v>
      </c>
      <c r="D5" s="62">
        <v>40.229999999999997</v>
      </c>
      <c r="E5" s="53"/>
      <c r="F5" s="53"/>
      <c r="G5" s="53"/>
      <c r="H5" s="53"/>
      <c r="I5" s="53"/>
      <c r="J5" s="53"/>
      <c r="K5" s="53"/>
      <c r="L5" s="53"/>
      <c r="M5" s="53"/>
      <c r="N5" s="53"/>
      <c r="O5" s="53"/>
      <c r="P5" s="53"/>
      <c r="Q5" s="53"/>
    </row>
    <row r="6" spans="1:17" ht="15.6" x14ac:dyDescent="0.3">
      <c r="A6" s="346"/>
      <c r="B6" s="63" t="s">
        <v>7</v>
      </c>
      <c r="C6" s="61" t="s">
        <v>8</v>
      </c>
      <c r="D6" s="64">
        <v>31.5</v>
      </c>
      <c r="E6" s="53"/>
      <c r="F6" s="53"/>
      <c r="G6" s="53"/>
      <c r="H6" s="53"/>
      <c r="I6" s="53"/>
      <c r="J6" s="53"/>
      <c r="K6" s="53"/>
      <c r="L6" s="53"/>
      <c r="M6" s="53"/>
      <c r="N6" s="53"/>
      <c r="O6" s="53"/>
      <c r="P6" s="53"/>
      <c r="Q6" s="53"/>
    </row>
    <row r="7" spans="1:17" ht="15.6" x14ac:dyDescent="0.3">
      <c r="A7" s="346"/>
      <c r="B7" s="63" t="s">
        <v>9</v>
      </c>
      <c r="C7" s="65"/>
      <c r="D7" s="64"/>
      <c r="E7" s="53"/>
      <c r="F7" s="53"/>
      <c r="G7" s="53"/>
      <c r="H7" s="53"/>
      <c r="I7" s="53"/>
      <c r="J7" s="53"/>
      <c r="K7" s="53"/>
      <c r="L7" s="53"/>
      <c r="M7" s="53"/>
      <c r="N7" s="53"/>
      <c r="O7" s="53"/>
      <c r="P7" s="53"/>
      <c r="Q7" s="53"/>
    </row>
    <row r="8" spans="1:17" ht="15.6" x14ac:dyDescent="0.3">
      <c r="A8" s="346"/>
      <c r="B8" s="63" t="s">
        <v>10</v>
      </c>
      <c r="C8" s="61"/>
      <c r="D8" s="66"/>
      <c r="E8" s="53"/>
      <c r="F8" s="53"/>
      <c r="G8" s="53"/>
      <c r="H8" s="53"/>
      <c r="I8" s="53"/>
      <c r="J8" s="53"/>
      <c r="K8" s="53"/>
      <c r="L8" s="53"/>
      <c r="M8" s="53"/>
      <c r="N8" s="53"/>
      <c r="O8" s="53"/>
      <c r="P8" s="53"/>
      <c r="Q8" s="53"/>
    </row>
    <row r="9" spans="1:17" ht="16.2" thickBot="1" x14ac:dyDescent="0.35">
      <c r="A9" s="346"/>
      <c r="B9" s="63" t="s">
        <v>11</v>
      </c>
      <c r="C9" s="67"/>
      <c r="D9" s="68"/>
      <c r="E9" s="53"/>
      <c r="F9" s="53"/>
      <c r="G9" s="53"/>
      <c r="H9" s="53"/>
      <c r="I9" s="53"/>
      <c r="J9" s="53"/>
      <c r="K9" s="53"/>
      <c r="L9" s="53"/>
      <c r="M9" s="53"/>
      <c r="N9" s="53"/>
      <c r="O9" s="53"/>
      <c r="P9" s="53"/>
      <c r="Q9" s="53"/>
    </row>
    <row r="10" spans="1:17" ht="15.6" x14ac:dyDescent="0.3">
      <c r="A10" s="347"/>
      <c r="B10" s="69" t="s">
        <v>12</v>
      </c>
      <c r="C10" s="65" t="s">
        <v>13</v>
      </c>
      <c r="D10" s="64">
        <v>23.52</v>
      </c>
      <c r="E10" s="53"/>
      <c r="F10" s="53"/>
      <c r="G10" s="53"/>
      <c r="H10" s="53"/>
      <c r="I10" s="53"/>
      <c r="J10" s="53"/>
      <c r="K10" s="53"/>
      <c r="L10" s="53"/>
      <c r="M10" s="53"/>
      <c r="N10" s="53"/>
      <c r="O10" s="53"/>
      <c r="P10" s="53"/>
      <c r="Q10" s="53"/>
    </row>
    <row r="11" spans="1:17" ht="15.6" x14ac:dyDescent="0.3">
      <c r="A11" s="347"/>
      <c r="B11" s="70" t="s">
        <v>14</v>
      </c>
      <c r="C11" s="61"/>
      <c r="D11" s="66"/>
      <c r="E11" s="53"/>
      <c r="F11" s="53"/>
      <c r="G11" s="53"/>
      <c r="H11" s="53"/>
      <c r="I11" s="53"/>
      <c r="J11" s="53"/>
      <c r="K11" s="53"/>
      <c r="L11" s="53"/>
      <c r="M11" s="53"/>
      <c r="N11" s="53"/>
      <c r="O11" s="53"/>
      <c r="P11" s="53"/>
      <c r="Q11" s="53"/>
    </row>
    <row r="12" spans="1:17" ht="16.2" thickBot="1" x14ac:dyDescent="0.35">
      <c r="A12" s="347"/>
      <c r="B12" s="71" t="s">
        <v>15</v>
      </c>
      <c r="C12" s="67"/>
      <c r="D12" s="68"/>
      <c r="E12" s="53"/>
      <c r="F12" s="53"/>
      <c r="G12" s="53"/>
      <c r="H12" s="53"/>
      <c r="I12" s="53"/>
      <c r="J12" s="53"/>
      <c r="K12" s="53"/>
      <c r="L12" s="53"/>
      <c r="M12" s="53"/>
      <c r="N12" s="53"/>
      <c r="O12" s="53"/>
      <c r="P12" s="53"/>
      <c r="Q12" s="53"/>
    </row>
    <row r="13" spans="1:17" ht="15.6" x14ac:dyDescent="0.3">
      <c r="A13" s="347"/>
      <c r="B13" s="72" t="s">
        <v>16</v>
      </c>
      <c r="C13" s="73"/>
      <c r="D13" s="74"/>
      <c r="E13" s="53"/>
      <c r="F13" s="53"/>
      <c r="G13" s="53"/>
      <c r="H13" s="53"/>
      <c r="I13" s="53"/>
      <c r="J13" s="53"/>
      <c r="K13" s="53"/>
      <c r="L13" s="53"/>
      <c r="M13" s="53"/>
      <c r="N13" s="53"/>
      <c r="O13" s="53"/>
      <c r="P13" s="53"/>
      <c r="Q13" s="53"/>
    </row>
    <row r="14" spans="1:17" ht="16.2" thickBot="1" x14ac:dyDescent="0.35">
      <c r="A14" s="347"/>
      <c r="B14" s="75" t="s">
        <v>16</v>
      </c>
      <c r="C14" s="76"/>
      <c r="D14" s="68"/>
      <c r="E14" s="53"/>
      <c r="F14" s="53"/>
      <c r="G14" s="53"/>
      <c r="H14" s="53"/>
      <c r="I14" s="53"/>
      <c r="J14" s="53"/>
      <c r="K14" s="53"/>
      <c r="L14" s="53"/>
      <c r="M14" s="53"/>
      <c r="N14" s="53"/>
      <c r="O14" s="53"/>
      <c r="P14" s="53"/>
      <c r="Q14" s="53"/>
    </row>
    <row r="15" spans="1:17" ht="18.600000000000001" customHeight="1" thickBot="1" x14ac:dyDescent="0.35">
      <c r="A15" s="347"/>
      <c r="B15" s="77" t="s">
        <v>17</v>
      </c>
      <c r="C15" s="78" t="s">
        <v>18</v>
      </c>
      <c r="D15" s="79">
        <f>SUM(D5:D14)</f>
        <v>95.249999999999986</v>
      </c>
      <c r="E15" s="53"/>
      <c r="F15" s="53"/>
      <c r="G15" s="53"/>
      <c r="H15" s="53"/>
      <c r="I15" s="53"/>
      <c r="J15" s="53"/>
      <c r="K15" s="53"/>
      <c r="L15" s="53"/>
      <c r="M15" s="53"/>
      <c r="N15" s="53"/>
      <c r="O15" s="53"/>
      <c r="P15" s="53"/>
      <c r="Q15" s="53"/>
    </row>
    <row r="16" spans="1:17" s="84" customFormat="1" ht="15.6" x14ac:dyDescent="0.3">
      <c r="A16" s="348" t="s">
        <v>19</v>
      </c>
      <c r="B16" s="80" t="s">
        <v>20</v>
      </c>
      <c r="C16" s="81" t="s">
        <v>21</v>
      </c>
      <c r="D16" s="82">
        <v>107.61</v>
      </c>
      <c r="E16" s="53"/>
      <c r="F16" s="53"/>
      <c r="G16" s="53"/>
      <c r="H16" s="53"/>
      <c r="I16" s="53"/>
      <c r="J16" s="53"/>
      <c r="K16" s="53"/>
      <c r="L16" s="53"/>
      <c r="M16" s="53"/>
      <c r="N16" s="53"/>
      <c r="O16" s="53"/>
      <c r="P16" s="53"/>
      <c r="Q16" s="83"/>
    </row>
    <row r="17" spans="1:17" s="84" customFormat="1" ht="15.6" x14ac:dyDescent="0.3">
      <c r="A17" s="347"/>
      <c r="B17" s="85" t="s">
        <v>22</v>
      </c>
      <c r="C17" s="61"/>
      <c r="D17" s="86"/>
      <c r="E17" s="53"/>
      <c r="F17" s="53"/>
      <c r="G17" s="53"/>
      <c r="H17" s="53"/>
      <c r="I17" s="53"/>
      <c r="J17" s="53"/>
      <c r="K17" s="53"/>
      <c r="L17" s="53"/>
      <c r="M17" s="53"/>
      <c r="N17" s="53"/>
      <c r="O17" s="53"/>
      <c r="P17" s="53"/>
      <c r="Q17" s="83"/>
    </row>
    <row r="18" spans="1:17" s="84" customFormat="1" ht="15.6" x14ac:dyDescent="0.3">
      <c r="A18" s="347"/>
      <c r="B18" s="87" t="s">
        <v>23</v>
      </c>
      <c r="C18" s="67"/>
      <c r="D18" s="88"/>
      <c r="E18" s="53"/>
      <c r="F18" s="53"/>
      <c r="G18" s="53"/>
      <c r="H18" s="53"/>
      <c r="I18" s="53"/>
      <c r="J18" s="53"/>
      <c r="K18" s="53"/>
      <c r="L18" s="53"/>
      <c r="M18" s="53"/>
      <c r="N18" s="53"/>
      <c r="O18" s="53"/>
      <c r="P18" s="53"/>
      <c r="Q18" s="83"/>
    </row>
    <row r="19" spans="1:17" ht="15.6" x14ac:dyDescent="0.3">
      <c r="A19" s="347"/>
      <c r="B19" s="70" t="s">
        <v>5</v>
      </c>
      <c r="C19" s="64" t="s">
        <v>24</v>
      </c>
      <c r="D19" s="86">
        <v>46.83</v>
      </c>
      <c r="E19" s="53"/>
      <c r="F19" s="53"/>
      <c r="G19" s="53"/>
      <c r="H19" s="53"/>
      <c r="I19" s="53"/>
      <c r="J19" s="53"/>
      <c r="K19" s="53"/>
      <c r="L19" s="53"/>
      <c r="M19" s="53"/>
      <c r="N19" s="53"/>
      <c r="O19" s="53"/>
      <c r="P19" s="53"/>
      <c r="Q19" s="53"/>
    </row>
    <row r="20" spans="1:17" ht="15.6" x14ac:dyDescent="0.3">
      <c r="A20" s="347"/>
      <c r="B20" s="70" t="s">
        <v>7</v>
      </c>
      <c r="C20" s="64" t="s">
        <v>25</v>
      </c>
      <c r="D20" s="86">
        <v>66.150000000000006</v>
      </c>
      <c r="E20" s="53"/>
      <c r="F20" s="53"/>
      <c r="G20" s="53"/>
      <c r="H20" s="53"/>
      <c r="I20" s="53"/>
      <c r="J20" s="53"/>
      <c r="K20" s="53"/>
      <c r="L20" s="53"/>
      <c r="M20" s="53"/>
      <c r="N20" s="53"/>
      <c r="O20" s="53"/>
      <c r="P20" s="53"/>
      <c r="Q20" s="53"/>
    </row>
    <row r="21" spans="1:17" ht="15.6" x14ac:dyDescent="0.3">
      <c r="A21" s="347"/>
      <c r="B21" s="70" t="s">
        <v>9</v>
      </c>
      <c r="C21" s="64"/>
      <c r="D21" s="86"/>
      <c r="E21" s="53"/>
      <c r="F21" s="53"/>
      <c r="G21" s="53"/>
      <c r="H21" s="53"/>
      <c r="I21" s="53"/>
      <c r="J21" s="53"/>
      <c r="K21" s="53"/>
      <c r="L21" s="53"/>
      <c r="M21" s="53"/>
      <c r="N21" s="53"/>
      <c r="O21" s="53"/>
      <c r="P21" s="53"/>
      <c r="Q21" s="53"/>
    </row>
    <row r="22" spans="1:17" ht="15.6" x14ac:dyDescent="0.3">
      <c r="A22" s="347"/>
      <c r="B22" s="70" t="s">
        <v>10</v>
      </c>
      <c r="C22" s="64"/>
      <c r="D22" s="86"/>
      <c r="E22" s="53"/>
      <c r="F22" s="53"/>
      <c r="G22" s="53"/>
      <c r="H22" s="53"/>
      <c r="I22" s="53"/>
      <c r="J22" s="53"/>
      <c r="K22" s="53"/>
      <c r="L22" s="53"/>
      <c r="M22" s="53"/>
      <c r="N22" s="53"/>
      <c r="O22" s="53"/>
      <c r="P22" s="53"/>
      <c r="Q22" s="53"/>
    </row>
    <row r="23" spans="1:17" ht="15.6" x14ac:dyDescent="0.3">
      <c r="A23" s="347"/>
      <c r="B23" s="70" t="s">
        <v>11</v>
      </c>
      <c r="C23" s="89"/>
      <c r="D23" s="88"/>
      <c r="E23" s="53"/>
      <c r="F23" s="53"/>
      <c r="G23" s="53"/>
      <c r="H23" s="53"/>
      <c r="I23" s="53"/>
      <c r="J23" s="53"/>
      <c r="K23" s="53"/>
      <c r="L23" s="53"/>
      <c r="M23" s="53"/>
      <c r="N23" s="53"/>
      <c r="O23" s="53"/>
      <c r="P23" s="53"/>
      <c r="Q23" s="53"/>
    </row>
    <row r="24" spans="1:17" ht="15.6" x14ac:dyDescent="0.3">
      <c r="A24" s="347"/>
      <c r="B24" s="69" t="s">
        <v>12</v>
      </c>
      <c r="C24" s="65" t="s">
        <v>26</v>
      </c>
      <c r="D24" s="82">
        <v>3</v>
      </c>
      <c r="E24" s="53"/>
      <c r="F24" s="53"/>
      <c r="G24" s="53"/>
      <c r="H24" s="53"/>
      <c r="I24" s="53"/>
      <c r="J24" s="53"/>
      <c r="K24" s="53"/>
      <c r="L24" s="53"/>
      <c r="M24" s="53"/>
      <c r="N24" s="53"/>
      <c r="O24" s="53"/>
      <c r="P24" s="53"/>
      <c r="Q24" s="53"/>
    </row>
    <row r="25" spans="1:17" ht="15.6" x14ac:dyDescent="0.3">
      <c r="A25" s="347"/>
      <c r="B25" s="70" t="s">
        <v>14</v>
      </c>
      <c r="C25" s="65"/>
      <c r="D25" s="86"/>
      <c r="E25" s="53"/>
      <c r="F25" s="53"/>
      <c r="G25" s="53"/>
      <c r="H25" s="53"/>
      <c r="I25" s="53"/>
      <c r="J25" s="53"/>
      <c r="K25" s="53"/>
      <c r="L25" s="53"/>
      <c r="M25" s="53"/>
      <c r="N25" s="53"/>
      <c r="O25" s="53"/>
      <c r="P25" s="53"/>
      <c r="Q25" s="53"/>
    </row>
    <row r="26" spans="1:17" ht="15.6" x14ac:dyDescent="0.3">
      <c r="A26" s="347"/>
      <c r="B26" s="71" t="s">
        <v>15</v>
      </c>
      <c r="C26" s="65"/>
      <c r="D26" s="88"/>
      <c r="E26" s="53"/>
      <c r="F26" s="53"/>
      <c r="G26" s="53"/>
      <c r="H26" s="53"/>
      <c r="I26" s="53"/>
      <c r="J26" s="53"/>
      <c r="K26" s="53"/>
      <c r="L26" s="53"/>
      <c r="M26" s="53"/>
      <c r="N26" s="53"/>
      <c r="O26" s="53"/>
      <c r="P26" s="53"/>
      <c r="Q26" s="53"/>
    </row>
    <row r="27" spans="1:17" ht="15.6" x14ac:dyDescent="0.3">
      <c r="A27" s="347"/>
      <c r="B27" s="70" t="s">
        <v>16</v>
      </c>
      <c r="C27" s="90"/>
      <c r="D27" s="91"/>
      <c r="E27" s="53"/>
      <c r="F27" s="53"/>
      <c r="G27" s="53"/>
      <c r="H27" s="53"/>
      <c r="I27" s="53"/>
      <c r="J27" s="53"/>
      <c r="K27" s="53"/>
      <c r="L27" s="53"/>
      <c r="M27" s="53"/>
      <c r="N27" s="53"/>
      <c r="O27" s="53"/>
      <c r="P27" s="53"/>
      <c r="Q27" s="53"/>
    </row>
    <row r="28" spans="1:17" ht="16.2" thickBot="1" x14ac:dyDescent="0.35">
      <c r="A28" s="347"/>
      <c r="B28" s="71" t="s">
        <v>16</v>
      </c>
      <c r="C28" s="89"/>
      <c r="D28" s="92"/>
      <c r="E28" s="53"/>
      <c r="F28" s="53"/>
      <c r="G28" s="53"/>
      <c r="H28" s="53"/>
      <c r="I28" s="53"/>
      <c r="J28" s="53"/>
      <c r="K28" s="53"/>
      <c r="L28" s="53"/>
      <c r="M28" s="53"/>
      <c r="N28" s="53"/>
      <c r="O28" s="53"/>
      <c r="P28" s="53"/>
      <c r="Q28" s="53"/>
    </row>
    <row r="29" spans="1:17" ht="16.2" customHeight="1" thickBot="1" x14ac:dyDescent="0.35">
      <c r="A29" s="352"/>
      <c r="B29" s="93" t="s">
        <v>17</v>
      </c>
      <c r="C29" s="77" t="s">
        <v>27</v>
      </c>
      <c r="D29" s="79">
        <f>SUM(D16:D28)</f>
        <v>223.59</v>
      </c>
      <c r="E29" s="53"/>
      <c r="F29" s="53"/>
      <c r="G29" s="53"/>
      <c r="H29" s="53"/>
      <c r="I29" s="53"/>
      <c r="J29" s="53"/>
      <c r="K29" s="53"/>
      <c r="L29" s="53"/>
      <c r="M29" s="53"/>
      <c r="N29" s="53"/>
      <c r="O29" s="53"/>
      <c r="P29" s="53"/>
      <c r="Q29" s="53"/>
    </row>
    <row r="30" spans="1:17" ht="16.2" customHeight="1" x14ac:dyDescent="0.3">
      <c r="A30" s="348" t="s">
        <v>28</v>
      </c>
      <c r="B30" s="69" t="s">
        <v>5</v>
      </c>
      <c r="C30" s="73" t="s">
        <v>29</v>
      </c>
      <c r="D30" s="94">
        <v>75.599999999999994</v>
      </c>
      <c r="E30" s="53"/>
      <c r="F30" s="53"/>
      <c r="G30" s="53"/>
      <c r="H30" s="53"/>
      <c r="I30" s="53"/>
      <c r="J30" s="53"/>
      <c r="K30" s="53"/>
      <c r="L30" s="53"/>
      <c r="M30" s="53"/>
      <c r="N30" s="53"/>
      <c r="O30" s="53"/>
      <c r="P30" s="53"/>
      <c r="Q30" s="53"/>
    </row>
    <row r="31" spans="1:17" ht="16.2" customHeight="1" x14ac:dyDescent="0.3">
      <c r="A31" s="347"/>
      <c r="B31" s="70" t="s">
        <v>7</v>
      </c>
      <c r="C31" s="95"/>
      <c r="D31" s="96"/>
      <c r="E31" s="53"/>
      <c r="F31" s="53"/>
      <c r="G31" s="53"/>
      <c r="H31" s="53"/>
      <c r="I31" s="53"/>
      <c r="J31" s="53"/>
      <c r="K31" s="53"/>
      <c r="L31" s="53"/>
      <c r="M31" s="53"/>
      <c r="N31" s="53"/>
      <c r="O31" s="53"/>
      <c r="P31" s="53"/>
      <c r="Q31" s="53"/>
    </row>
    <row r="32" spans="1:17" ht="16.2" customHeight="1" x14ac:dyDescent="0.3">
      <c r="A32" s="347"/>
      <c r="B32" s="70" t="s">
        <v>9</v>
      </c>
      <c r="C32" s="95"/>
      <c r="D32" s="96"/>
      <c r="E32" s="53"/>
      <c r="F32" s="53"/>
      <c r="G32" s="53"/>
      <c r="H32" s="53"/>
      <c r="I32" s="53"/>
      <c r="J32" s="53"/>
      <c r="K32" s="53"/>
      <c r="L32" s="53"/>
      <c r="M32" s="53"/>
      <c r="N32" s="53"/>
      <c r="O32" s="53"/>
      <c r="P32" s="53"/>
      <c r="Q32" s="53"/>
    </row>
    <row r="33" spans="1:17" ht="16.2" customHeight="1" x14ac:dyDescent="0.3">
      <c r="A33" s="347"/>
      <c r="B33" s="70" t="s">
        <v>10</v>
      </c>
      <c r="C33" s="95"/>
      <c r="D33" s="96"/>
      <c r="E33" s="53"/>
      <c r="F33" s="53"/>
      <c r="G33" s="53"/>
      <c r="H33" s="53"/>
      <c r="I33" s="53"/>
      <c r="J33" s="53"/>
      <c r="K33" s="53"/>
      <c r="L33" s="53"/>
      <c r="M33" s="53"/>
      <c r="N33" s="53"/>
      <c r="O33" s="53"/>
      <c r="P33" s="53"/>
      <c r="Q33" s="53"/>
    </row>
    <row r="34" spans="1:17" ht="16.2" customHeight="1" x14ac:dyDescent="0.3">
      <c r="A34" s="347"/>
      <c r="B34" s="70" t="s">
        <v>11</v>
      </c>
      <c r="C34" s="76"/>
      <c r="D34" s="97"/>
      <c r="E34" s="53"/>
      <c r="F34" s="53"/>
      <c r="G34" s="53"/>
      <c r="H34" s="53"/>
      <c r="I34" s="53"/>
      <c r="J34" s="53"/>
      <c r="K34" s="53"/>
      <c r="L34" s="53"/>
      <c r="M34" s="53"/>
      <c r="N34" s="53"/>
      <c r="O34" s="53"/>
      <c r="P34" s="53"/>
      <c r="Q34" s="53"/>
    </row>
    <row r="35" spans="1:17" ht="16.2" customHeight="1" x14ac:dyDescent="0.3">
      <c r="A35" s="347"/>
      <c r="B35" s="69" t="s">
        <v>12</v>
      </c>
      <c r="C35" s="73"/>
      <c r="D35" s="94"/>
      <c r="E35" s="53"/>
      <c r="F35" s="53"/>
      <c r="G35" s="53"/>
      <c r="H35" s="53"/>
      <c r="I35" s="53"/>
      <c r="J35" s="53"/>
      <c r="K35" s="53"/>
      <c r="L35" s="53"/>
      <c r="M35" s="53"/>
      <c r="N35" s="53"/>
      <c r="O35" s="53"/>
      <c r="P35" s="53"/>
      <c r="Q35" s="53"/>
    </row>
    <row r="36" spans="1:17" ht="16.2" customHeight="1" x14ac:dyDescent="0.3">
      <c r="A36" s="347"/>
      <c r="B36" s="70" t="s">
        <v>14</v>
      </c>
      <c r="C36" s="95"/>
      <c r="D36" s="96"/>
      <c r="E36" s="53"/>
      <c r="F36" s="53"/>
      <c r="G36" s="53"/>
      <c r="H36" s="53"/>
      <c r="I36" s="53"/>
      <c r="J36" s="53"/>
      <c r="K36" s="53"/>
      <c r="L36" s="53"/>
      <c r="M36" s="53"/>
      <c r="N36" s="53"/>
      <c r="O36" s="53"/>
      <c r="P36" s="53"/>
      <c r="Q36" s="53"/>
    </row>
    <row r="37" spans="1:17" ht="16.2" customHeight="1" x14ac:dyDescent="0.3">
      <c r="A37" s="347"/>
      <c r="B37" s="71" t="s">
        <v>15</v>
      </c>
      <c r="C37" s="76"/>
      <c r="D37" s="97"/>
      <c r="E37" s="53"/>
      <c r="F37" s="53"/>
      <c r="G37" s="53"/>
      <c r="H37" s="53"/>
      <c r="I37" s="53"/>
      <c r="J37" s="53"/>
      <c r="K37" s="53"/>
      <c r="L37" s="53"/>
      <c r="M37" s="53"/>
      <c r="N37" s="53"/>
      <c r="O37" s="53"/>
      <c r="P37" s="53"/>
      <c r="Q37" s="53"/>
    </row>
    <row r="38" spans="1:17" ht="16.2" customHeight="1" x14ac:dyDescent="0.3">
      <c r="A38" s="347"/>
      <c r="B38" s="69" t="s">
        <v>16</v>
      </c>
      <c r="C38" s="73"/>
      <c r="D38" s="94"/>
      <c r="E38" s="53"/>
      <c r="F38" s="53"/>
      <c r="G38" s="53"/>
      <c r="H38" s="53"/>
      <c r="I38" s="53"/>
      <c r="J38" s="53"/>
      <c r="K38" s="53"/>
      <c r="L38" s="53"/>
      <c r="M38" s="53"/>
      <c r="N38" s="53"/>
      <c r="O38" s="53"/>
      <c r="P38" s="53"/>
      <c r="Q38" s="53"/>
    </row>
    <row r="39" spans="1:17" ht="16.2" customHeight="1" thickBot="1" x14ac:dyDescent="0.35">
      <c r="A39" s="347"/>
      <c r="B39" s="71" t="s">
        <v>16</v>
      </c>
      <c r="C39" s="76"/>
      <c r="D39" s="97"/>
      <c r="E39" s="53"/>
      <c r="F39" s="53"/>
      <c r="G39" s="53"/>
      <c r="H39" s="53"/>
      <c r="I39" s="53"/>
      <c r="J39" s="53"/>
      <c r="K39" s="53"/>
      <c r="L39" s="53"/>
      <c r="M39" s="53"/>
      <c r="N39" s="53"/>
      <c r="O39" s="53"/>
      <c r="P39" s="53"/>
      <c r="Q39" s="53"/>
    </row>
    <row r="40" spans="1:17" ht="16.2" customHeight="1" thickBot="1" x14ac:dyDescent="0.35">
      <c r="A40" s="347"/>
      <c r="B40" s="93" t="s">
        <v>17</v>
      </c>
      <c r="C40" s="77" t="s">
        <v>30</v>
      </c>
      <c r="D40" s="79">
        <f>SUM(D30:D39)</f>
        <v>75.599999999999994</v>
      </c>
      <c r="E40" s="53"/>
      <c r="F40" s="53"/>
      <c r="G40" s="53"/>
      <c r="H40" s="53"/>
      <c r="I40" s="53"/>
      <c r="J40" s="53"/>
      <c r="K40" s="53"/>
      <c r="L40" s="53"/>
      <c r="M40" s="53"/>
      <c r="N40" s="53"/>
      <c r="O40" s="53"/>
      <c r="P40" s="53"/>
      <c r="Q40" s="53"/>
    </row>
    <row r="41" spans="1:17" ht="16.2" customHeight="1" x14ac:dyDescent="0.3">
      <c r="A41" s="348" t="s">
        <v>31</v>
      </c>
      <c r="B41" s="69" t="s">
        <v>5</v>
      </c>
      <c r="C41" s="81"/>
      <c r="D41" s="94"/>
      <c r="E41" s="53"/>
      <c r="F41" s="53"/>
      <c r="G41" s="53"/>
      <c r="H41" s="53"/>
      <c r="I41" s="53"/>
      <c r="J41" s="53"/>
      <c r="K41" s="53"/>
      <c r="L41" s="53"/>
      <c r="M41" s="53"/>
      <c r="N41" s="53"/>
      <c r="O41" s="53"/>
      <c r="P41" s="53"/>
      <c r="Q41" s="53"/>
    </row>
    <row r="42" spans="1:17" ht="16.2" customHeight="1" x14ac:dyDescent="0.3">
      <c r="A42" s="347"/>
      <c r="B42" s="70" t="s">
        <v>7</v>
      </c>
      <c r="C42" s="61"/>
      <c r="D42" s="96"/>
      <c r="E42" s="53"/>
      <c r="F42" s="53"/>
      <c r="G42" s="53"/>
      <c r="H42" s="53"/>
      <c r="I42" s="53"/>
      <c r="J42" s="53"/>
      <c r="K42" s="53"/>
      <c r="L42" s="53"/>
      <c r="M42" s="53"/>
      <c r="N42" s="53"/>
      <c r="O42" s="53"/>
      <c r="P42" s="53"/>
      <c r="Q42" s="53"/>
    </row>
    <row r="43" spans="1:17" ht="16.2" customHeight="1" x14ac:dyDescent="0.3">
      <c r="A43" s="347"/>
      <c r="B43" s="70" t="s">
        <v>9</v>
      </c>
      <c r="C43" s="61"/>
      <c r="D43" s="96"/>
      <c r="E43" s="53"/>
      <c r="F43" s="53"/>
      <c r="G43" s="53"/>
      <c r="H43" s="53"/>
      <c r="I43" s="53"/>
      <c r="J43" s="53"/>
      <c r="K43" s="53"/>
      <c r="L43" s="53"/>
      <c r="M43" s="53"/>
      <c r="N43" s="53"/>
      <c r="O43" s="53"/>
      <c r="P43" s="53"/>
      <c r="Q43" s="53"/>
    </row>
    <row r="44" spans="1:17" ht="16.2" customHeight="1" x14ac:dyDescent="0.3">
      <c r="A44" s="347"/>
      <c r="B44" s="70" t="s">
        <v>10</v>
      </c>
      <c r="C44" s="61"/>
      <c r="D44" s="96"/>
      <c r="E44" s="53"/>
      <c r="F44" s="53"/>
      <c r="G44" s="53"/>
      <c r="H44" s="53"/>
      <c r="I44" s="53"/>
      <c r="J44" s="53"/>
      <c r="K44" s="53"/>
      <c r="L44" s="53"/>
      <c r="M44" s="53"/>
      <c r="N44" s="53"/>
      <c r="O44" s="53"/>
      <c r="P44" s="53"/>
      <c r="Q44" s="53"/>
    </row>
    <row r="45" spans="1:17" ht="16.2" customHeight="1" x14ac:dyDescent="0.3">
      <c r="A45" s="347"/>
      <c r="B45" s="71" t="s">
        <v>11</v>
      </c>
      <c r="C45" s="67"/>
      <c r="D45" s="97"/>
      <c r="E45" s="53"/>
      <c r="F45" s="53"/>
      <c r="G45" s="53"/>
      <c r="H45" s="53"/>
      <c r="I45" s="53"/>
      <c r="J45" s="53"/>
      <c r="K45" s="53"/>
      <c r="L45" s="53"/>
      <c r="M45" s="53"/>
      <c r="N45" s="53"/>
      <c r="O45" s="53"/>
      <c r="P45" s="53"/>
      <c r="Q45" s="53"/>
    </row>
    <row r="46" spans="1:17" ht="16.2" customHeight="1" x14ac:dyDescent="0.3">
      <c r="A46" s="347"/>
      <c r="B46" s="70" t="s">
        <v>12</v>
      </c>
      <c r="C46" s="73"/>
      <c r="D46" s="94"/>
      <c r="E46" s="53"/>
      <c r="F46" s="53"/>
      <c r="G46" s="53"/>
      <c r="H46" s="53"/>
      <c r="I46" s="53"/>
      <c r="J46" s="53"/>
      <c r="K46" s="53"/>
      <c r="L46" s="53"/>
      <c r="M46" s="53"/>
      <c r="N46" s="53"/>
      <c r="O46" s="53"/>
      <c r="P46" s="53"/>
      <c r="Q46" s="53"/>
    </row>
    <row r="47" spans="1:17" ht="16.2" customHeight="1" x14ac:dyDescent="0.3">
      <c r="A47" s="347"/>
      <c r="B47" s="70" t="s">
        <v>14</v>
      </c>
      <c r="C47" s="95"/>
      <c r="D47" s="96"/>
      <c r="E47" s="53"/>
      <c r="F47" s="53"/>
      <c r="G47" s="53"/>
      <c r="H47" s="53"/>
      <c r="I47" s="53"/>
      <c r="J47" s="53"/>
      <c r="K47" s="53"/>
      <c r="L47" s="53"/>
      <c r="M47" s="53"/>
      <c r="N47" s="53"/>
      <c r="O47" s="53"/>
      <c r="P47" s="53"/>
      <c r="Q47" s="53"/>
    </row>
    <row r="48" spans="1:17" ht="16.2" customHeight="1" x14ac:dyDescent="0.3">
      <c r="A48" s="347"/>
      <c r="B48" s="71" t="s">
        <v>15</v>
      </c>
      <c r="C48" s="76"/>
      <c r="D48" s="97"/>
      <c r="E48" s="53"/>
      <c r="F48" s="53"/>
      <c r="G48" s="53"/>
      <c r="H48" s="53"/>
      <c r="I48" s="53"/>
      <c r="J48" s="53"/>
      <c r="K48" s="53"/>
      <c r="L48" s="53"/>
      <c r="M48" s="53"/>
      <c r="N48" s="53"/>
      <c r="O48" s="53"/>
      <c r="P48" s="53"/>
      <c r="Q48" s="53"/>
    </row>
    <row r="49" spans="1:17" ht="16.2" customHeight="1" x14ac:dyDescent="0.3">
      <c r="A49" s="347"/>
      <c r="B49" s="69" t="s">
        <v>16</v>
      </c>
      <c r="C49" s="73"/>
      <c r="D49" s="94"/>
      <c r="E49" s="53"/>
      <c r="F49" s="53"/>
      <c r="G49" s="53"/>
      <c r="H49" s="53"/>
      <c r="I49" s="53"/>
      <c r="J49" s="53"/>
      <c r="K49" s="53"/>
      <c r="L49" s="53"/>
      <c r="M49" s="53"/>
      <c r="N49" s="53"/>
      <c r="O49" s="53"/>
      <c r="P49" s="53"/>
      <c r="Q49" s="53"/>
    </row>
    <row r="50" spans="1:17" ht="16.2" customHeight="1" thickBot="1" x14ac:dyDescent="0.35">
      <c r="A50" s="347"/>
      <c r="B50" s="71" t="s">
        <v>16</v>
      </c>
      <c r="C50" s="76"/>
      <c r="D50" s="97"/>
      <c r="E50" s="53"/>
      <c r="F50" s="53"/>
      <c r="G50" s="53"/>
      <c r="H50" s="53"/>
      <c r="I50" s="53"/>
      <c r="J50" s="53"/>
      <c r="K50" s="53"/>
      <c r="L50" s="53"/>
      <c r="M50" s="53"/>
      <c r="N50" s="53"/>
      <c r="O50" s="53"/>
      <c r="P50" s="53"/>
      <c r="Q50" s="53"/>
    </row>
    <row r="51" spans="1:17" ht="16.2" customHeight="1" thickBot="1" x14ac:dyDescent="0.35">
      <c r="A51" s="347"/>
      <c r="B51" s="93" t="s">
        <v>17</v>
      </c>
      <c r="C51" s="77" t="s">
        <v>30</v>
      </c>
      <c r="D51" s="79">
        <f>SUM(D41:D50)</f>
        <v>0</v>
      </c>
      <c r="E51" s="53"/>
      <c r="F51" s="53"/>
      <c r="G51" s="53"/>
      <c r="H51" s="53"/>
      <c r="I51" s="53"/>
      <c r="J51" s="53"/>
      <c r="K51" s="53"/>
      <c r="L51" s="53"/>
      <c r="M51" s="53"/>
      <c r="N51" s="53"/>
      <c r="O51" s="53"/>
      <c r="P51" s="53"/>
      <c r="Q51" s="53"/>
    </row>
    <row r="52" spans="1:17" ht="16.2" thickBot="1" x14ac:dyDescent="0.35">
      <c r="A52" s="349" t="s">
        <v>32</v>
      </c>
      <c r="B52" s="350"/>
      <c r="C52" s="351"/>
      <c r="D52" s="98">
        <f>+D15+D29+D40+D51</f>
        <v>394.43999999999994</v>
      </c>
      <c r="E52" s="53"/>
      <c r="F52" s="53"/>
      <c r="G52" s="53"/>
      <c r="H52" s="53"/>
      <c r="I52" s="53"/>
      <c r="J52" s="53"/>
      <c r="K52" s="53"/>
      <c r="L52" s="53"/>
      <c r="M52" s="53"/>
      <c r="N52" s="53"/>
      <c r="O52" s="53"/>
      <c r="P52" s="53"/>
      <c r="Q52" s="53"/>
    </row>
    <row r="53" spans="1:17" ht="15.6" x14ac:dyDescent="0.3">
      <c r="A53" s="53"/>
      <c r="B53" s="99"/>
      <c r="C53" s="99"/>
      <c r="D53" s="99"/>
      <c r="E53" s="53"/>
      <c r="F53" s="53"/>
      <c r="G53" s="53"/>
      <c r="H53" s="53"/>
      <c r="I53" s="53"/>
      <c r="J53" s="53"/>
      <c r="K53" s="53"/>
      <c r="L53" s="53"/>
      <c r="M53" s="53"/>
      <c r="N53" s="53"/>
      <c r="O53" s="53"/>
      <c r="P53" s="53"/>
      <c r="Q53" s="53"/>
    </row>
    <row r="54" spans="1:17" ht="15.75" customHeight="1" x14ac:dyDescent="0.3">
      <c r="A54" s="53"/>
      <c r="B54" s="99"/>
      <c r="C54" s="99"/>
      <c r="D54" s="99"/>
      <c r="E54" s="53"/>
      <c r="F54" s="53"/>
      <c r="G54" s="53"/>
      <c r="H54" s="53"/>
      <c r="I54" s="53"/>
      <c r="J54" s="53"/>
      <c r="K54" s="53"/>
      <c r="L54" s="53"/>
      <c r="M54" s="53"/>
      <c r="N54" s="53"/>
      <c r="O54" s="53"/>
      <c r="P54" s="53"/>
      <c r="Q54" s="53"/>
    </row>
    <row r="55" spans="1:17" ht="15.75" customHeight="1" x14ac:dyDescent="0.3">
      <c r="A55" s="53"/>
      <c r="B55" s="99"/>
      <c r="C55" s="99"/>
      <c r="D55" s="99"/>
      <c r="E55" s="53"/>
      <c r="F55" s="99"/>
      <c r="G55" s="99"/>
      <c r="H55" s="53"/>
      <c r="I55" s="99"/>
      <c r="J55" s="99"/>
      <c r="K55" s="53"/>
      <c r="L55" s="53"/>
      <c r="M55" s="53"/>
      <c r="N55" s="53"/>
      <c r="O55" s="53"/>
      <c r="P55" s="53"/>
      <c r="Q55" s="53"/>
    </row>
    <row r="56" spans="1:17" ht="15.6" x14ac:dyDescent="0.3">
      <c r="A56" s="53"/>
      <c r="B56" s="99"/>
      <c r="C56" s="99"/>
      <c r="D56" s="99"/>
      <c r="E56" s="53"/>
      <c r="F56" s="99"/>
      <c r="G56" s="99"/>
      <c r="H56" s="53"/>
      <c r="I56" s="99"/>
      <c r="J56" s="99"/>
      <c r="K56" s="53"/>
      <c r="L56" s="53"/>
      <c r="M56" s="53"/>
      <c r="N56" s="53"/>
      <c r="O56" s="53"/>
      <c r="P56" s="53"/>
      <c r="Q56" s="53"/>
    </row>
    <row r="57" spans="1:17" ht="15.6" x14ac:dyDescent="0.3">
      <c r="A57" s="100"/>
      <c r="B57" s="101"/>
      <c r="C57" s="341" t="s">
        <v>33</v>
      </c>
      <c r="D57" s="335"/>
      <c r="E57" s="53"/>
      <c r="F57" s="334" t="s">
        <v>34</v>
      </c>
      <c r="G57" s="335"/>
      <c r="H57" s="53"/>
      <c r="I57" s="334" t="s">
        <v>35</v>
      </c>
      <c r="J57" s="335"/>
      <c r="K57" s="53"/>
      <c r="L57" s="334" t="s">
        <v>36</v>
      </c>
      <c r="M57" s="335"/>
      <c r="N57" s="53"/>
      <c r="O57" s="334" t="s">
        <v>37</v>
      </c>
      <c r="P57" s="335"/>
      <c r="Q57" s="53"/>
    </row>
    <row r="58" spans="1:17" ht="15.6" x14ac:dyDescent="0.3">
      <c r="A58" s="102"/>
      <c r="B58" s="57"/>
      <c r="C58" s="103" t="s">
        <v>2</v>
      </c>
      <c r="D58" s="104" t="s">
        <v>3</v>
      </c>
      <c r="E58" s="53"/>
      <c r="F58" s="105" t="s">
        <v>2</v>
      </c>
      <c r="G58" s="106" t="s">
        <v>3</v>
      </c>
      <c r="H58" s="53"/>
      <c r="I58" s="105" t="s">
        <v>2</v>
      </c>
      <c r="J58" s="106" t="s">
        <v>3</v>
      </c>
      <c r="K58" s="53"/>
      <c r="L58" s="105" t="s">
        <v>2</v>
      </c>
      <c r="M58" s="106" t="s">
        <v>3</v>
      </c>
      <c r="N58" s="53"/>
      <c r="O58" s="105" t="s">
        <v>2</v>
      </c>
      <c r="P58" s="106" t="s">
        <v>3</v>
      </c>
      <c r="Q58" s="53"/>
    </row>
    <row r="59" spans="1:17" ht="15.6" x14ac:dyDescent="0.3">
      <c r="A59" s="338" t="s">
        <v>4</v>
      </c>
      <c r="B59" s="107" t="s">
        <v>5</v>
      </c>
      <c r="C59" s="1"/>
      <c r="D59" s="36"/>
      <c r="E59" s="53"/>
      <c r="F59" s="1"/>
      <c r="G59" s="36"/>
      <c r="H59" s="53"/>
      <c r="I59" s="1"/>
      <c r="J59" s="36"/>
      <c r="K59" s="53"/>
      <c r="L59" s="1"/>
      <c r="M59" s="36"/>
      <c r="N59" s="53"/>
      <c r="O59" s="1"/>
      <c r="P59" s="36"/>
      <c r="Q59" s="53"/>
    </row>
    <row r="60" spans="1:17" ht="15.6" x14ac:dyDescent="0.3">
      <c r="A60" s="339"/>
      <c r="B60" s="108" t="s">
        <v>7</v>
      </c>
      <c r="C60" s="2"/>
      <c r="D60" s="37"/>
      <c r="E60" s="53"/>
      <c r="F60" s="2"/>
      <c r="G60" s="37"/>
      <c r="H60" s="53"/>
      <c r="I60" s="2"/>
      <c r="J60" s="37"/>
      <c r="K60" s="53"/>
      <c r="L60" s="2"/>
      <c r="M60" s="37"/>
      <c r="N60" s="53"/>
      <c r="O60" s="2"/>
      <c r="P60" s="37"/>
      <c r="Q60" s="53"/>
    </row>
    <row r="61" spans="1:17" ht="15.6" x14ac:dyDescent="0.3">
      <c r="A61" s="339"/>
      <c r="B61" s="108" t="s">
        <v>9</v>
      </c>
      <c r="C61" s="2"/>
      <c r="D61" s="37"/>
      <c r="E61" s="53"/>
      <c r="F61" s="2"/>
      <c r="G61" s="37"/>
      <c r="H61" s="53"/>
      <c r="I61" s="2"/>
      <c r="J61" s="37"/>
      <c r="K61" s="53"/>
      <c r="L61" s="2"/>
      <c r="M61" s="37"/>
      <c r="N61" s="53"/>
      <c r="O61" s="2"/>
      <c r="P61" s="37"/>
      <c r="Q61" s="53"/>
    </row>
    <row r="62" spans="1:17" ht="15.6" x14ac:dyDescent="0.3">
      <c r="A62" s="339"/>
      <c r="B62" s="108" t="s">
        <v>10</v>
      </c>
      <c r="C62" s="2"/>
      <c r="D62" s="37"/>
      <c r="E62" s="53"/>
      <c r="F62" s="2"/>
      <c r="G62" s="37"/>
      <c r="H62" s="53"/>
      <c r="I62" s="2"/>
      <c r="J62" s="37"/>
      <c r="K62" s="53"/>
      <c r="L62" s="2"/>
      <c r="M62" s="37"/>
      <c r="N62" s="53"/>
      <c r="O62" s="2"/>
      <c r="P62" s="37"/>
      <c r="Q62" s="53"/>
    </row>
    <row r="63" spans="1:17" ht="15.6" x14ac:dyDescent="0.3">
      <c r="A63" s="339"/>
      <c r="B63" s="108" t="s">
        <v>11</v>
      </c>
      <c r="C63" s="3"/>
      <c r="D63" s="38"/>
      <c r="E63" s="53"/>
      <c r="F63" s="3"/>
      <c r="G63" s="38"/>
      <c r="H63" s="53"/>
      <c r="I63" s="3"/>
      <c r="J63" s="38"/>
      <c r="K63" s="53"/>
      <c r="L63" s="3"/>
      <c r="M63" s="38"/>
      <c r="N63" s="53"/>
      <c r="O63" s="3"/>
      <c r="P63" s="38"/>
      <c r="Q63" s="53"/>
    </row>
    <row r="64" spans="1:17" ht="15.6" x14ac:dyDescent="0.3">
      <c r="A64" s="339"/>
      <c r="B64" s="107" t="s">
        <v>12</v>
      </c>
      <c r="C64" s="1"/>
      <c r="D64" s="37"/>
      <c r="E64" s="53"/>
      <c r="F64" s="1"/>
      <c r="G64" s="37"/>
      <c r="H64" s="53"/>
      <c r="I64" s="1"/>
      <c r="J64" s="37"/>
      <c r="K64" s="53"/>
      <c r="L64" s="1"/>
      <c r="M64" s="37"/>
      <c r="N64" s="53"/>
      <c r="O64" s="1"/>
      <c r="P64" s="37"/>
      <c r="Q64" s="53"/>
    </row>
    <row r="65" spans="1:17" ht="15.6" x14ac:dyDescent="0.3">
      <c r="A65" s="339"/>
      <c r="B65" s="108" t="s">
        <v>14</v>
      </c>
      <c r="C65" s="2"/>
      <c r="D65" s="37"/>
      <c r="E65" s="53"/>
      <c r="F65" s="2"/>
      <c r="G65" s="37"/>
      <c r="H65" s="53"/>
      <c r="I65" s="2"/>
      <c r="J65" s="37"/>
      <c r="K65" s="53"/>
      <c r="L65" s="2"/>
      <c r="M65" s="37"/>
      <c r="N65" s="53"/>
      <c r="O65" s="2"/>
      <c r="P65" s="37"/>
      <c r="Q65" s="53"/>
    </row>
    <row r="66" spans="1:17" ht="15.6" x14ac:dyDescent="0.3">
      <c r="A66" s="339"/>
      <c r="B66" s="110" t="s">
        <v>15</v>
      </c>
      <c r="C66" s="3"/>
      <c r="D66" s="37"/>
      <c r="E66" s="53"/>
      <c r="F66" s="3"/>
      <c r="G66" s="37"/>
      <c r="H66" s="53"/>
      <c r="I66" s="3"/>
      <c r="J66" s="37"/>
      <c r="K66" s="53"/>
      <c r="L66" s="3"/>
      <c r="M66" s="37"/>
      <c r="N66" s="53"/>
      <c r="O66" s="3"/>
      <c r="P66" s="37"/>
      <c r="Q66" s="53"/>
    </row>
    <row r="67" spans="1:17" ht="15.6" x14ac:dyDescent="0.3">
      <c r="A67" s="339"/>
      <c r="B67" s="107" t="s">
        <v>16</v>
      </c>
      <c r="C67" s="1"/>
      <c r="D67" s="36"/>
      <c r="E67" s="53"/>
      <c r="F67" s="1"/>
      <c r="G67" s="36"/>
      <c r="H67" s="53"/>
      <c r="I67" s="1"/>
      <c r="J67" s="36"/>
      <c r="K67" s="53"/>
      <c r="L67" s="1"/>
      <c r="M67" s="36"/>
      <c r="N67" s="53"/>
      <c r="O67" s="1"/>
      <c r="P67" s="36"/>
      <c r="Q67" s="53"/>
    </row>
    <row r="68" spans="1:17" ht="16.2" thickBot="1" x14ac:dyDescent="0.35">
      <c r="A68" s="339"/>
      <c r="B68" s="110" t="s">
        <v>16</v>
      </c>
      <c r="C68" s="2"/>
      <c r="D68" s="38"/>
      <c r="E68" s="53"/>
      <c r="F68" s="2"/>
      <c r="G68" s="38"/>
      <c r="H68" s="53"/>
      <c r="I68" s="2"/>
      <c r="J68" s="38"/>
      <c r="K68" s="53"/>
      <c r="L68" s="2"/>
      <c r="M68" s="38"/>
      <c r="N68" s="53"/>
      <c r="O68" s="2"/>
      <c r="P68" s="38"/>
      <c r="Q68" s="53"/>
    </row>
    <row r="69" spans="1:17" ht="16.2" thickBot="1" x14ac:dyDescent="0.35">
      <c r="A69" s="339"/>
      <c r="B69" s="77" t="s">
        <v>17</v>
      </c>
      <c r="C69" s="78" t="s">
        <v>18</v>
      </c>
      <c r="D69" s="111">
        <f>+SUM(D59:D68)</f>
        <v>0</v>
      </c>
      <c r="E69" s="53"/>
      <c r="F69" s="78" t="s">
        <v>18</v>
      </c>
      <c r="G69" s="111">
        <f>+SUM(G59:G68)</f>
        <v>0</v>
      </c>
      <c r="H69" s="53"/>
      <c r="I69" s="78" t="s">
        <v>18</v>
      </c>
      <c r="J69" s="111">
        <f>+SUM(J59:J68)</f>
        <v>0</v>
      </c>
      <c r="K69" s="53"/>
      <c r="L69" s="78" t="s">
        <v>18</v>
      </c>
      <c r="M69" s="111">
        <f>+SUM(M59:M68)</f>
        <v>0</v>
      </c>
      <c r="N69" s="53"/>
      <c r="O69" s="78" t="s">
        <v>18</v>
      </c>
      <c r="P69" s="111">
        <f>+SUM(P59:P68)</f>
        <v>0</v>
      </c>
      <c r="Q69" s="53"/>
    </row>
    <row r="70" spans="1:17" ht="15.6" customHeight="1" x14ac:dyDescent="0.3">
      <c r="A70" s="338" t="s">
        <v>38</v>
      </c>
      <c r="B70" s="107" t="s">
        <v>20</v>
      </c>
      <c r="C70" s="1"/>
      <c r="D70" s="37"/>
      <c r="E70" s="53"/>
      <c r="F70" s="1"/>
      <c r="G70" s="37"/>
      <c r="H70" s="53"/>
      <c r="I70" s="1"/>
      <c r="J70" s="37"/>
      <c r="K70" s="53"/>
      <c r="L70" s="1"/>
      <c r="M70" s="37"/>
      <c r="N70" s="53"/>
      <c r="O70" s="1"/>
      <c r="P70" s="37"/>
      <c r="Q70" s="53"/>
    </row>
    <row r="71" spans="1:17" ht="15.6" x14ac:dyDescent="0.3">
      <c r="A71" s="339"/>
      <c r="B71" s="108" t="s">
        <v>22</v>
      </c>
      <c r="C71" s="2"/>
      <c r="D71" s="37"/>
      <c r="E71" s="53"/>
      <c r="F71" s="2"/>
      <c r="G71" s="37"/>
      <c r="H71" s="53"/>
      <c r="I71" s="2"/>
      <c r="J71" s="37"/>
      <c r="K71" s="53"/>
      <c r="L71" s="2"/>
      <c r="M71" s="37"/>
      <c r="N71" s="53"/>
      <c r="O71" s="2"/>
      <c r="P71" s="37"/>
      <c r="Q71" s="53"/>
    </row>
    <row r="72" spans="1:17" ht="15.6" x14ac:dyDescent="0.3">
      <c r="A72" s="339"/>
      <c r="B72" s="110" t="s">
        <v>23</v>
      </c>
      <c r="C72" s="3"/>
      <c r="D72" s="37"/>
      <c r="E72" s="53"/>
      <c r="F72" s="3"/>
      <c r="G72" s="37"/>
      <c r="H72" s="53"/>
      <c r="I72" s="3"/>
      <c r="J72" s="37"/>
      <c r="K72" s="53"/>
      <c r="L72" s="3"/>
      <c r="M72" s="37"/>
      <c r="N72" s="53"/>
      <c r="O72" s="3"/>
      <c r="P72" s="37"/>
      <c r="Q72" s="53"/>
    </row>
    <row r="73" spans="1:17" ht="15.6" x14ac:dyDescent="0.3">
      <c r="A73" s="339"/>
      <c r="B73" s="107" t="s">
        <v>5</v>
      </c>
      <c r="C73" s="1"/>
      <c r="D73" s="36"/>
      <c r="E73" s="53"/>
      <c r="F73" s="1"/>
      <c r="G73" s="36"/>
      <c r="H73" s="53"/>
      <c r="I73" s="1"/>
      <c r="J73" s="36"/>
      <c r="K73" s="53"/>
      <c r="L73" s="1"/>
      <c r="M73" s="36"/>
      <c r="N73" s="53"/>
      <c r="O73" s="1"/>
      <c r="P73" s="36"/>
      <c r="Q73" s="53"/>
    </row>
    <row r="74" spans="1:17" ht="15.6" x14ac:dyDescent="0.3">
      <c r="A74" s="339"/>
      <c r="B74" s="108" t="s">
        <v>7</v>
      </c>
      <c r="C74" s="2"/>
      <c r="D74" s="37"/>
      <c r="E74" s="53"/>
      <c r="F74" s="2"/>
      <c r="G74" s="37"/>
      <c r="H74" s="53"/>
      <c r="I74" s="2"/>
      <c r="J74" s="37"/>
      <c r="K74" s="53"/>
      <c r="L74" s="2"/>
      <c r="M74" s="37"/>
      <c r="N74" s="53"/>
      <c r="O74" s="2"/>
      <c r="P74" s="37"/>
      <c r="Q74" s="53"/>
    </row>
    <row r="75" spans="1:17" ht="15.6" x14ac:dyDescent="0.3">
      <c r="A75" s="339"/>
      <c r="B75" s="108" t="s">
        <v>9</v>
      </c>
      <c r="C75" s="2"/>
      <c r="D75" s="37"/>
      <c r="E75" s="53"/>
      <c r="F75" s="2"/>
      <c r="G75" s="37"/>
      <c r="H75" s="53"/>
      <c r="I75" s="2"/>
      <c r="J75" s="37"/>
      <c r="K75" s="53"/>
      <c r="L75" s="2"/>
      <c r="M75" s="37"/>
      <c r="N75" s="53"/>
      <c r="O75" s="2"/>
      <c r="P75" s="37"/>
      <c r="Q75" s="53"/>
    </row>
    <row r="76" spans="1:17" ht="15.6" x14ac:dyDescent="0.3">
      <c r="A76" s="339"/>
      <c r="B76" s="108" t="s">
        <v>10</v>
      </c>
      <c r="C76" s="2"/>
      <c r="D76" s="37"/>
      <c r="E76" s="53"/>
      <c r="F76" s="2"/>
      <c r="G76" s="37"/>
      <c r="H76" s="53"/>
      <c r="I76" s="2"/>
      <c r="J76" s="37"/>
      <c r="K76" s="53"/>
      <c r="L76" s="2"/>
      <c r="M76" s="37"/>
      <c r="N76" s="53"/>
      <c r="O76" s="2"/>
      <c r="P76" s="37"/>
      <c r="Q76" s="53"/>
    </row>
    <row r="77" spans="1:17" ht="15.6" x14ac:dyDescent="0.3">
      <c r="A77" s="339"/>
      <c r="B77" s="110" t="s">
        <v>11</v>
      </c>
      <c r="C77" s="3"/>
      <c r="D77" s="38"/>
      <c r="E77" s="53"/>
      <c r="F77" s="3"/>
      <c r="G77" s="38"/>
      <c r="H77" s="53"/>
      <c r="I77" s="3"/>
      <c r="J77" s="38"/>
      <c r="K77" s="53"/>
      <c r="L77" s="3"/>
      <c r="M77" s="38"/>
      <c r="N77" s="53"/>
      <c r="O77" s="3"/>
      <c r="P77" s="38"/>
      <c r="Q77" s="53"/>
    </row>
    <row r="78" spans="1:17" ht="15.6" x14ac:dyDescent="0.3">
      <c r="A78" s="339"/>
      <c r="B78" s="108" t="s">
        <v>12</v>
      </c>
      <c r="C78" s="1"/>
      <c r="D78" s="37"/>
      <c r="E78" s="53"/>
      <c r="F78" s="1"/>
      <c r="G78" s="37"/>
      <c r="H78" s="53"/>
      <c r="I78" s="1"/>
      <c r="J78" s="37"/>
      <c r="K78" s="53"/>
      <c r="L78" s="1"/>
      <c r="M78" s="37"/>
      <c r="N78" s="53"/>
      <c r="O78" s="1"/>
      <c r="P78" s="37"/>
      <c r="Q78" s="53"/>
    </row>
    <row r="79" spans="1:17" ht="15.6" x14ac:dyDescent="0.3">
      <c r="A79" s="339"/>
      <c r="B79" s="108" t="s">
        <v>14</v>
      </c>
      <c r="C79" s="2"/>
      <c r="D79" s="37"/>
      <c r="E79" s="53"/>
      <c r="F79" s="2"/>
      <c r="G79" s="37"/>
      <c r="H79" s="53"/>
      <c r="I79" s="2"/>
      <c r="J79" s="37"/>
      <c r="K79" s="53"/>
      <c r="L79" s="2"/>
      <c r="M79" s="37"/>
      <c r="N79" s="53"/>
      <c r="O79" s="2"/>
      <c r="P79" s="37"/>
      <c r="Q79" s="53"/>
    </row>
    <row r="80" spans="1:17" ht="15.6" x14ac:dyDescent="0.3">
      <c r="A80" s="339"/>
      <c r="B80" s="110" t="s">
        <v>15</v>
      </c>
      <c r="C80" s="3"/>
      <c r="D80" s="37"/>
      <c r="E80" s="53"/>
      <c r="F80" s="3"/>
      <c r="G80" s="37"/>
      <c r="H80" s="53"/>
      <c r="I80" s="3"/>
      <c r="J80" s="37"/>
      <c r="K80" s="53"/>
      <c r="L80" s="3"/>
      <c r="M80" s="37"/>
      <c r="N80" s="53"/>
      <c r="O80" s="3"/>
      <c r="P80" s="37"/>
      <c r="Q80" s="53"/>
    </row>
    <row r="81" spans="1:17" ht="15.6" x14ac:dyDescent="0.3">
      <c r="A81" s="339"/>
      <c r="B81" s="107" t="s">
        <v>16</v>
      </c>
      <c r="C81" s="1"/>
      <c r="D81" s="36"/>
      <c r="E81" s="53"/>
      <c r="F81" s="1"/>
      <c r="G81" s="36"/>
      <c r="H81" s="53"/>
      <c r="I81" s="1"/>
      <c r="J81" s="36"/>
      <c r="K81" s="53"/>
      <c r="L81" s="1"/>
      <c r="M81" s="36"/>
      <c r="N81" s="53"/>
      <c r="O81" s="1"/>
      <c r="P81" s="36"/>
      <c r="Q81" s="53"/>
    </row>
    <row r="82" spans="1:17" ht="16.2" thickBot="1" x14ac:dyDescent="0.35">
      <c r="A82" s="339"/>
      <c r="B82" s="110" t="s">
        <v>16</v>
      </c>
      <c r="C82" s="3"/>
      <c r="D82" s="38"/>
      <c r="E82" s="53"/>
      <c r="F82" s="3"/>
      <c r="G82" s="38"/>
      <c r="H82" s="53"/>
      <c r="I82" s="3"/>
      <c r="J82" s="38"/>
      <c r="K82" s="53"/>
      <c r="L82" s="3"/>
      <c r="M82" s="38"/>
      <c r="N82" s="53"/>
      <c r="O82" s="3"/>
      <c r="P82" s="38"/>
      <c r="Q82" s="53"/>
    </row>
    <row r="83" spans="1:17" ht="16.2" thickBot="1" x14ac:dyDescent="0.35">
      <c r="A83" s="340"/>
      <c r="B83" s="77" t="s">
        <v>17</v>
      </c>
      <c r="C83" s="77" t="s">
        <v>27</v>
      </c>
      <c r="D83" s="111">
        <f>+SUM(D70:D82)</f>
        <v>0</v>
      </c>
      <c r="E83" s="53"/>
      <c r="F83" s="77" t="s">
        <v>27</v>
      </c>
      <c r="G83" s="111">
        <f>+SUM(G70:G82)</f>
        <v>0</v>
      </c>
      <c r="H83" s="53"/>
      <c r="I83" s="77" t="s">
        <v>27</v>
      </c>
      <c r="J83" s="111">
        <f>+SUM(J70:J82)</f>
        <v>0</v>
      </c>
      <c r="K83" s="53"/>
      <c r="L83" s="77" t="s">
        <v>27</v>
      </c>
      <c r="M83" s="111">
        <f>+SUM(M70:M82)</f>
        <v>0</v>
      </c>
      <c r="N83" s="53"/>
      <c r="O83" s="77" t="s">
        <v>27</v>
      </c>
      <c r="P83" s="111">
        <f>+SUM(P70:P82)</f>
        <v>0</v>
      </c>
      <c r="Q83" s="53"/>
    </row>
    <row r="84" spans="1:17" ht="15.6" x14ac:dyDescent="0.3">
      <c r="A84" s="338" t="s">
        <v>28</v>
      </c>
      <c r="B84" s="107" t="s">
        <v>5</v>
      </c>
      <c r="C84" s="1"/>
      <c r="D84" s="36"/>
      <c r="E84" s="53"/>
      <c r="F84" s="1"/>
      <c r="G84" s="36"/>
      <c r="H84" s="53"/>
      <c r="I84" s="1"/>
      <c r="J84" s="36"/>
      <c r="K84" s="53"/>
      <c r="L84" s="1"/>
      <c r="M84" s="36"/>
      <c r="N84" s="53"/>
      <c r="O84" s="1"/>
      <c r="P84" s="36"/>
      <c r="Q84" s="53"/>
    </row>
    <row r="85" spans="1:17" ht="15.6" x14ac:dyDescent="0.3">
      <c r="A85" s="339"/>
      <c r="B85" s="108" t="s">
        <v>7</v>
      </c>
      <c r="C85" s="2"/>
      <c r="D85" s="37"/>
      <c r="E85" s="53"/>
      <c r="F85" s="2"/>
      <c r="G85" s="37"/>
      <c r="H85" s="53"/>
      <c r="I85" s="2"/>
      <c r="J85" s="37"/>
      <c r="K85" s="53"/>
      <c r="L85" s="2"/>
      <c r="M85" s="37"/>
      <c r="N85" s="53"/>
      <c r="O85" s="2"/>
      <c r="P85" s="37"/>
      <c r="Q85" s="53"/>
    </row>
    <row r="86" spans="1:17" ht="15.6" x14ac:dyDescent="0.3">
      <c r="A86" s="339"/>
      <c r="B86" s="108" t="s">
        <v>9</v>
      </c>
      <c r="C86" s="2"/>
      <c r="D86" s="37"/>
      <c r="E86" s="53"/>
      <c r="F86" s="2"/>
      <c r="G86" s="37"/>
      <c r="H86" s="53"/>
      <c r="I86" s="2"/>
      <c r="J86" s="37"/>
      <c r="K86" s="53"/>
      <c r="L86" s="2"/>
      <c r="M86" s="37"/>
      <c r="N86" s="53"/>
      <c r="O86" s="2"/>
      <c r="P86" s="37"/>
      <c r="Q86" s="53"/>
    </row>
    <row r="87" spans="1:17" ht="15.6" x14ac:dyDescent="0.3">
      <c r="A87" s="339"/>
      <c r="B87" s="108" t="s">
        <v>10</v>
      </c>
      <c r="C87" s="2"/>
      <c r="D87" s="37"/>
      <c r="E87" s="53"/>
      <c r="F87" s="2"/>
      <c r="G87" s="37"/>
      <c r="H87" s="53"/>
      <c r="I87" s="2"/>
      <c r="J87" s="37"/>
      <c r="K87" s="53"/>
      <c r="L87" s="2"/>
      <c r="M87" s="37"/>
      <c r="N87" s="53"/>
      <c r="O87" s="2"/>
      <c r="P87" s="37"/>
      <c r="Q87" s="53"/>
    </row>
    <row r="88" spans="1:17" ht="15.6" x14ac:dyDescent="0.3">
      <c r="A88" s="339"/>
      <c r="B88" s="108" t="s">
        <v>11</v>
      </c>
      <c r="C88" s="3"/>
      <c r="D88" s="38"/>
      <c r="E88" s="53"/>
      <c r="F88" s="3"/>
      <c r="G88" s="38"/>
      <c r="H88" s="53"/>
      <c r="I88" s="3"/>
      <c r="J88" s="38"/>
      <c r="K88" s="53"/>
      <c r="L88" s="3"/>
      <c r="M88" s="38"/>
      <c r="N88" s="53"/>
      <c r="O88" s="3"/>
      <c r="P88" s="38"/>
      <c r="Q88" s="53"/>
    </row>
    <row r="89" spans="1:17" ht="15.6" x14ac:dyDescent="0.3">
      <c r="A89" s="339"/>
      <c r="B89" s="107" t="s">
        <v>12</v>
      </c>
      <c r="C89" s="1"/>
      <c r="D89" s="37"/>
      <c r="E89" s="53"/>
      <c r="F89" s="1"/>
      <c r="G89" s="37"/>
      <c r="H89" s="53"/>
      <c r="I89" s="1"/>
      <c r="J89" s="37"/>
      <c r="K89" s="53"/>
      <c r="L89" s="1"/>
      <c r="M89" s="37"/>
      <c r="N89" s="53"/>
      <c r="O89" s="1"/>
      <c r="P89" s="37"/>
      <c r="Q89" s="53"/>
    </row>
    <row r="90" spans="1:17" ht="15.6" x14ac:dyDescent="0.3">
      <c r="A90" s="339"/>
      <c r="B90" s="108" t="s">
        <v>14</v>
      </c>
      <c r="C90" s="2"/>
      <c r="D90" s="37"/>
      <c r="E90" s="53"/>
      <c r="F90" s="2"/>
      <c r="G90" s="37"/>
      <c r="H90" s="53"/>
      <c r="I90" s="2"/>
      <c r="J90" s="37"/>
      <c r="K90" s="53"/>
      <c r="L90" s="2"/>
      <c r="M90" s="37"/>
      <c r="N90" s="53"/>
      <c r="O90" s="2"/>
      <c r="P90" s="37"/>
      <c r="Q90" s="53"/>
    </row>
    <row r="91" spans="1:17" ht="15.6" x14ac:dyDescent="0.3">
      <c r="A91" s="339"/>
      <c r="B91" s="110" t="s">
        <v>15</v>
      </c>
      <c r="C91" s="3"/>
      <c r="D91" s="37"/>
      <c r="E91" s="53"/>
      <c r="F91" s="3"/>
      <c r="G91" s="37"/>
      <c r="H91" s="53"/>
      <c r="I91" s="3"/>
      <c r="J91" s="37"/>
      <c r="K91" s="53"/>
      <c r="L91" s="3"/>
      <c r="M91" s="37"/>
      <c r="N91" s="53"/>
      <c r="O91" s="3"/>
      <c r="P91" s="37"/>
      <c r="Q91" s="53"/>
    </row>
    <row r="92" spans="1:17" ht="15.6" x14ac:dyDescent="0.3">
      <c r="A92" s="339"/>
      <c r="B92" s="107" t="s">
        <v>16</v>
      </c>
      <c r="C92" s="1"/>
      <c r="D92" s="36"/>
      <c r="E92" s="53"/>
      <c r="F92" s="1"/>
      <c r="G92" s="36"/>
      <c r="H92" s="53"/>
      <c r="I92" s="1"/>
      <c r="J92" s="36"/>
      <c r="K92" s="53"/>
      <c r="L92" s="1"/>
      <c r="M92" s="36"/>
      <c r="N92" s="53"/>
      <c r="O92" s="1"/>
      <c r="P92" s="36"/>
      <c r="Q92" s="53"/>
    </row>
    <row r="93" spans="1:17" ht="16.2" thickBot="1" x14ac:dyDescent="0.35">
      <c r="A93" s="339"/>
      <c r="B93" s="110" t="s">
        <v>16</v>
      </c>
      <c r="C93" s="3"/>
      <c r="D93" s="38"/>
      <c r="E93" s="53"/>
      <c r="F93" s="3"/>
      <c r="G93" s="38"/>
      <c r="H93" s="53"/>
      <c r="I93" s="3"/>
      <c r="J93" s="38"/>
      <c r="K93" s="53"/>
      <c r="L93" s="3"/>
      <c r="M93" s="38"/>
      <c r="N93" s="53"/>
      <c r="O93" s="3"/>
      <c r="P93" s="38"/>
      <c r="Q93" s="53"/>
    </row>
    <row r="94" spans="1:17" ht="16.2" thickBot="1" x14ac:dyDescent="0.35">
      <c r="A94" s="339"/>
      <c r="B94" s="77" t="s">
        <v>17</v>
      </c>
      <c r="C94" s="77" t="s">
        <v>27</v>
      </c>
      <c r="D94" s="111">
        <f>+SUM(D84:D93)</f>
        <v>0</v>
      </c>
      <c r="E94" s="53"/>
      <c r="F94" s="77" t="s">
        <v>27</v>
      </c>
      <c r="G94" s="111">
        <f>+SUM(G84:G93)</f>
        <v>0</v>
      </c>
      <c r="H94" s="53"/>
      <c r="I94" s="77" t="s">
        <v>27</v>
      </c>
      <c r="J94" s="111">
        <f>+SUM(J84:J93)</f>
        <v>0</v>
      </c>
      <c r="K94" s="53"/>
      <c r="L94" s="77" t="s">
        <v>27</v>
      </c>
      <c r="M94" s="111">
        <f>+SUM(M84:M93)</f>
        <v>0</v>
      </c>
      <c r="N94" s="53"/>
      <c r="O94" s="77" t="s">
        <v>27</v>
      </c>
      <c r="P94" s="111">
        <f>+SUM(P84:P93)</f>
        <v>0</v>
      </c>
      <c r="Q94" s="53"/>
    </row>
    <row r="95" spans="1:17" ht="15.6" x14ac:dyDescent="0.3">
      <c r="A95" s="338" t="s">
        <v>31</v>
      </c>
      <c r="B95" s="107" t="s">
        <v>5</v>
      </c>
      <c r="C95" s="1"/>
      <c r="D95" s="36"/>
      <c r="E95" s="53"/>
      <c r="F95" s="1"/>
      <c r="G95" s="36"/>
      <c r="H95" s="53"/>
      <c r="I95" s="1"/>
      <c r="J95" s="36"/>
      <c r="K95" s="53"/>
      <c r="L95" s="1"/>
      <c r="M95" s="36"/>
      <c r="N95" s="53"/>
      <c r="O95" s="1"/>
      <c r="P95" s="36"/>
      <c r="Q95" s="53"/>
    </row>
    <row r="96" spans="1:17" ht="15.6" x14ac:dyDescent="0.3">
      <c r="A96" s="339"/>
      <c r="B96" s="108" t="s">
        <v>7</v>
      </c>
      <c r="C96" s="2"/>
      <c r="D96" s="37"/>
      <c r="E96" s="53"/>
      <c r="F96" s="2"/>
      <c r="G96" s="37"/>
      <c r="H96" s="53"/>
      <c r="I96" s="2"/>
      <c r="J96" s="37"/>
      <c r="K96" s="53"/>
      <c r="L96" s="2"/>
      <c r="M96" s="37"/>
      <c r="N96" s="53"/>
      <c r="O96" s="2"/>
      <c r="P96" s="37"/>
      <c r="Q96" s="53"/>
    </row>
    <row r="97" spans="1:17" ht="15.6" x14ac:dyDescent="0.3">
      <c r="A97" s="339"/>
      <c r="B97" s="108" t="s">
        <v>9</v>
      </c>
      <c r="C97" s="2"/>
      <c r="D97" s="37"/>
      <c r="E97" s="53"/>
      <c r="F97" s="2"/>
      <c r="G97" s="37"/>
      <c r="H97" s="53"/>
      <c r="I97" s="2"/>
      <c r="J97" s="37"/>
      <c r="K97" s="53"/>
      <c r="L97" s="2"/>
      <c r="M97" s="37"/>
      <c r="N97" s="53"/>
      <c r="O97" s="2"/>
      <c r="P97" s="37"/>
      <c r="Q97" s="53"/>
    </row>
    <row r="98" spans="1:17" ht="15.6" x14ac:dyDescent="0.3">
      <c r="A98" s="339"/>
      <c r="B98" s="108" t="s">
        <v>10</v>
      </c>
      <c r="C98" s="2"/>
      <c r="D98" s="37"/>
      <c r="E98" s="53"/>
      <c r="F98" s="2"/>
      <c r="G98" s="37"/>
      <c r="H98" s="53"/>
      <c r="I98" s="2"/>
      <c r="J98" s="37"/>
      <c r="K98" s="53"/>
      <c r="L98" s="2"/>
      <c r="M98" s="37"/>
      <c r="N98" s="53"/>
      <c r="O98" s="2"/>
      <c r="P98" s="37"/>
      <c r="Q98" s="53"/>
    </row>
    <row r="99" spans="1:17" ht="15.6" x14ac:dyDescent="0.3">
      <c r="A99" s="339"/>
      <c r="B99" s="108" t="s">
        <v>11</v>
      </c>
      <c r="C99" s="2"/>
      <c r="D99" s="38"/>
      <c r="E99" s="53"/>
      <c r="F99" s="2"/>
      <c r="G99" s="38"/>
      <c r="H99" s="53"/>
      <c r="I99" s="2"/>
      <c r="J99" s="38"/>
      <c r="K99" s="53"/>
      <c r="L99" s="2"/>
      <c r="M99" s="38"/>
      <c r="N99" s="53"/>
      <c r="O99" s="2"/>
      <c r="P99" s="38"/>
      <c r="Q99" s="53"/>
    </row>
    <row r="100" spans="1:17" ht="15.6" x14ac:dyDescent="0.3">
      <c r="A100" s="339"/>
      <c r="B100" s="107" t="s">
        <v>12</v>
      </c>
      <c r="C100" s="1"/>
      <c r="D100" s="37"/>
      <c r="E100" s="53"/>
      <c r="F100" s="1"/>
      <c r="G100" s="37"/>
      <c r="H100" s="53"/>
      <c r="I100" s="1"/>
      <c r="J100" s="37"/>
      <c r="K100" s="53"/>
      <c r="L100" s="1"/>
      <c r="M100" s="37"/>
      <c r="N100" s="53"/>
      <c r="O100" s="1"/>
      <c r="P100" s="37"/>
      <c r="Q100" s="53"/>
    </row>
    <row r="101" spans="1:17" ht="15.6" x14ac:dyDescent="0.3">
      <c r="A101" s="339"/>
      <c r="B101" s="108" t="s">
        <v>14</v>
      </c>
      <c r="C101" s="2"/>
      <c r="D101" s="37"/>
      <c r="E101" s="53"/>
      <c r="F101" s="2"/>
      <c r="G101" s="37"/>
      <c r="H101" s="53"/>
      <c r="I101" s="2"/>
      <c r="J101" s="37"/>
      <c r="K101" s="53"/>
      <c r="L101" s="2"/>
      <c r="M101" s="37"/>
      <c r="N101" s="53"/>
      <c r="O101" s="2"/>
      <c r="P101" s="37"/>
      <c r="Q101" s="53"/>
    </row>
    <row r="102" spans="1:17" ht="15.6" x14ac:dyDescent="0.3">
      <c r="A102" s="339"/>
      <c r="B102" s="110" t="s">
        <v>15</v>
      </c>
      <c r="C102" s="2"/>
      <c r="D102" s="37"/>
      <c r="E102" s="53"/>
      <c r="F102" s="2"/>
      <c r="G102" s="37"/>
      <c r="H102" s="53"/>
      <c r="I102" s="2"/>
      <c r="J102" s="37"/>
      <c r="K102" s="53"/>
      <c r="L102" s="2"/>
      <c r="M102" s="37"/>
      <c r="N102" s="53"/>
      <c r="O102" s="2"/>
      <c r="P102" s="37"/>
      <c r="Q102" s="53"/>
    </row>
    <row r="103" spans="1:17" ht="15.6" x14ac:dyDescent="0.3">
      <c r="A103" s="339"/>
      <c r="B103" s="107" t="s">
        <v>16</v>
      </c>
      <c r="C103" s="1"/>
      <c r="D103" s="36"/>
      <c r="E103" s="53"/>
      <c r="F103" s="1"/>
      <c r="G103" s="36"/>
      <c r="H103" s="53"/>
      <c r="I103" s="1"/>
      <c r="J103" s="36"/>
      <c r="K103" s="53"/>
      <c r="L103" s="1"/>
      <c r="M103" s="36"/>
      <c r="N103" s="53"/>
      <c r="O103" s="1"/>
      <c r="P103" s="36"/>
      <c r="Q103" s="53"/>
    </row>
    <row r="104" spans="1:17" ht="16.2" thickBot="1" x14ac:dyDescent="0.35">
      <c r="A104" s="339"/>
      <c r="B104" s="110" t="s">
        <v>16</v>
      </c>
      <c r="C104" s="3"/>
      <c r="D104" s="38"/>
      <c r="E104" s="53"/>
      <c r="F104" s="3"/>
      <c r="G104" s="38"/>
      <c r="H104" s="53"/>
      <c r="I104" s="3"/>
      <c r="J104" s="38"/>
      <c r="K104" s="53"/>
      <c r="L104" s="3"/>
      <c r="M104" s="38"/>
      <c r="N104" s="53"/>
      <c r="O104" s="3"/>
      <c r="P104" s="38"/>
      <c r="Q104" s="53"/>
    </row>
    <row r="105" spans="1:17" ht="16.2" thickBot="1" x14ac:dyDescent="0.35">
      <c r="A105" s="340"/>
      <c r="B105" s="77" t="s">
        <v>17</v>
      </c>
      <c r="C105" s="77" t="s">
        <v>30</v>
      </c>
      <c r="D105" s="111">
        <f>SUM(D95:D104)</f>
        <v>0</v>
      </c>
      <c r="E105" s="53"/>
      <c r="F105" s="77" t="s">
        <v>30</v>
      </c>
      <c r="G105" s="111">
        <f>SUM(G95:G104)</f>
        <v>0</v>
      </c>
      <c r="H105" s="53"/>
      <c r="I105" s="77" t="s">
        <v>30</v>
      </c>
      <c r="J105" s="111">
        <f>SUM(J95:J104)</f>
        <v>0</v>
      </c>
      <c r="K105" s="53"/>
      <c r="L105" s="77" t="s">
        <v>30</v>
      </c>
      <c r="M105" s="111">
        <f>SUM(M95:M104)</f>
        <v>0</v>
      </c>
      <c r="N105" s="53"/>
      <c r="O105" s="77" t="s">
        <v>30</v>
      </c>
      <c r="P105" s="111">
        <f>SUM(P95:P104)</f>
        <v>0</v>
      </c>
      <c r="Q105" s="53"/>
    </row>
    <row r="106" spans="1:17" ht="16.2" thickBot="1" x14ac:dyDescent="0.35">
      <c r="A106" s="342" t="s">
        <v>39</v>
      </c>
      <c r="B106" s="343"/>
      <c r="C106" s="344"/>
      <c r="D106" s="112">
        <f>D69+D83+D94+D105</f>
        <v>0</v>
      </c>
      <c r="E106" s="53"/>
      <c r="F106" s="113" t="s">
        <v>39</v>
      </c>
      <c r="G106" s="112">
        <f>G69+G83+G94+G105</f>
        <v>0</v>
      </c>
      <c r="H106" s="53"/>
      <c r="I106" s="113" t="s">
        <v>39</v>
      </c>
      <c r="J106" s="112">
        <f>J69+J83+J94+J105</f>
        <v>0</v>
      </c>
      <c r="K106" s="53"/>
      <c r="L106" s="113" t="s">
        <v>39</v>
      </c>
      <c r="M106" s="112">
        <f>M69+M83+M94+M105</f>
        <v>0</v>
      </c>
      <c r="N106" s="53"/>
      <c r="O106" s="113" t="s">
        <v>39</v>
      </c>
      <c r="P106" s="112">
        <f>P69+P83+P94+P105</f>
        <v>0</v>
      </c>
      <c r="Q106" s="53"/>
    </row>
    <row r="107" spans="1:17" ht="15.75" customHeight="1" x14ac:dyDescent="0.3">
      <c r="A107" s="53"/>
      <c r="B107" s="99"/>
      <c r="C107" s="99"/>
      <c r="D107" s="99"/>
      <c r="E107" s="53"/>
      <c r="F107" s="99"/>
      <c r="G107" s="99"/>
      <c r="H107" s="53"/>
      <c r="I107" s="99"/>
      <c r="J107" s="99"/>
      <c r="K107" s="53"/>
      <c r="L107" s="53"/>
      <c r="M107" s="53"/>
      <c r="N107" s="53"/>
      <c r="O107" s="53"/>
      <c r="P107" s="53"/>
      <c r="Q107" s="53"/>
    </row>
    <row r="108" spans="1:17" ht="16.2" thickBot="1" x14ac:dyDescent="0.35">
      <c r="A108" s="53"/>
      <c r="B108" s="99"/>
      <c r="C108" s="99"/>
      <c r="D108" s="99"/>
      <c r="E108" s="53"/>
      <c r="F108" s="99"/>
      <c r="G108" s="99"/>
      <c r="H108" s="53"/>
      <c r="I108" s="99"/>
      <c r="J108" s="99"/>
      <c r="K108" s="53"/>
      <c r="L108" s="53"/>
      <c r="M108" s="53"/>
      <c r="N108" s="53"/>
      <c r="O108" s="53"/>
      <c r="P108" s="53"/>
      <c r="Q108" s="53"/>
    </row>
    <row r="109" spans="1:17" ht="16.2" thickBot="1" x14ac:dyDescent="0.35">
      <c r="A109" s="100"/>
      <c r="B109" s="101"/>
      <c r="C109" s="341" t="s">
        <v>40</v>
      </c>
      <c r="D109" s="335"/>
      <c r="E109" s="53"/>
      <c r="F109" s="334" t="s">
        <v>41</v>
      </c>
      <c r="G109" s="335"/>
      <c r="H109" s="53"/>
      <c r="I109" s="334" t="s">
        <v>42</v>
      </c>
      <c r="J109" s="335"/>
      <c r="K109" s="53"/>
      <c r="L109" s="334" t="s">
        <v>43</v>
      </c>
      <c r="M109" s="335"/>
      <c r="N109" s="53"/>
      <c r="O109" s="334" t="s">
        <v>44</v>
      </c>
      <c r="P109" s="335"/>
      <c r="Q109" s="53"/>
    </row>
    <row r="110" spans="1:17" ht="16.2" thickBot="1" x14ac:dyDescent="0.35">
      <c r="A110" s="102"/>
      <c r="B110" s="57"/>
      <c r="C110" s="103" t="s">
        <v>2</v>
      </c>
      <c r="D110" s="104" t="s">
        <v>3</v>
      </c>
      <c r="E110" s="53"/>
      <c r="F110" s="105" t="s">
        <v>2</v>
      </c>
      <c r="G110" s="106" t="s">
        <v>3</v>
      </c>
      <c r="H110" s="53"/>
      <c r="I110" s="105" t="s">
        <v>2</v>
      </c>
      <c r="J110" s="106" t="s">
        <v>3</v>
      </c>
      <c r="K110" s="53"/>
      <c r="L110" s="105" t="s">
        <v>2</v>
      </c>
      <c r="M110" s="106" t="s">
        <v>3</v>
      </c>
      <c r="N110" s="53"/>
      <c r="O110" s="105" t="s">
        <v>2</v>
      </c>
      <c r="P110" s="106" t="s">
        <v>3</v>
      </c>
      <c r="Q110" s="53"/>
    </row>
    <row r="111" spans="1:17" ht="15.75" customHeight="1" x14ac:dyDescent="0.3">
      <c r="A111" s="338" t="s">
        <v>4</v>
      </c>
      <c r="B111" s="107" t="s">
        <v>5</v>
      </c>
      <c r="C111" s="1"/>
      <c r="D111" s="36"/>
      <c r="E111" s="53"/>
      <c r="F111" s="1"/>
      <c r="G111" s="36"/>
      <c r="H111" s="53"/>
      <c r="I111" s="1"/>
      <c r="J111" s="36"/>
      <c r="K111" s="53"/>
      <c r="L111" s="1"/>
      <c r="M111" s="36"/>
      <c r="N111" s="53"/>
      <c r="O111" s="1"/>
      <c r="P111" s="36"/>
      <c r="Q111" s="53"/>
    </row>
    <row r="112" spans="1:17" ht="15.6" x14ac:dyDescent="0.3">
      <c r="A112" s="339"/>
      <c r="B112" s="108" t="s">
        <v>7</v>
      </c>
      <c r="C112" s="2"/>
      <c r="D112" s="37"/>
      <c r="E112" s="53"/>
      <c r="F112" s="2"/>
      <c r="G112" s="37"/>
      <c r="H112" s="53"/>
      <c r="I112" s="2"/>
      <c r="J112" s="37"/>
      <c r="K112" s="53"/>
      <c r="L112" s="2"/>
      <c r="M112" s="37"/>
      <c r="N112" s="53"/>
      <c r="O112" s="2"/>
      <c r="P112" s="37"/>
      <c r="Q112" s="53"/>
    </row>
    <row r="113" spans="1:17" ht="15.6" x14ac:dyDescent="0.3">
      <c r="A113" s="339"/>
      <c r="B113" s="108" t="s">
        <v>9</v>
      </c>
      <c r="C113" s="2"/>
      <c r="D113" s="37"/>
      <c r="E113" s="53"/>
      <c r="F113" s="2"/>
      <c r="G113" s="37"/>
      <c r="H113" s="53"/>
      <c r="I113" s="2"/>
      <c r="J113" s="37"/>
      <c r="K113" s="53"/>
      <c r="L113" s="2"/>
      <c r="M113" s="37"/>
      <c r="N113" s="53"/>
      <c r="O113" s="2"/>
      <c r="P113" s="37"/>
      <c r="Q113" s="53"/>
    </row>
    <row r="114" spans="1:17" ht="15.6" x14ac:dyDescent="0.3">
      <c r="A114" s="339"/>
      <c r="B114" s="108" t="s">
        <v>10</v>
      </c>
      <c r="C114" s="2"/>
      <c r="D114" s="37"/>
      <c r="E114" s="53"/>
      <c r="F114" s="2"/>
      <c r="G114" s="37"/>
      <c r="H114" s="53"/>
      <c r="I114" s="2"/>
      <c r="J114" s="37"/>
      <c r="K114" s="53"/>
      <c r="L114" s="2"/>
      <c r="M114" s="37"/>
      <c r="N114" s="53"/>
      <c r="O114" s="2"/>
      <c r="P114" s="37"/>
      <c r="Q114" s="53"/>
    </row>
    <row r="115" spans="1:17" ht="16.2" thickBot="1" x14ac:dyDescent="0.35">
      <c r="A115" s="339"/>
      <c r="B115" s="108" t="s">
        <v>11</v>
      </c>
      <c r="C115" s="3"/>
      <c r="D115" s="38"/>
      <c r="E115" s="53"/>
      <c r="F115" s="3"/>
      <c r="G115" s="38"/>
      <c r="H115" s="53"/>
      <c r="I115" s="3"/>
      <c r="J115" s="38"/>
      <c r="K115" s="53"/>
      <c r="L115" s="3"/>
      <c r="M115" s="38"/>
      <c r="N115" s="53"/>
      <c r="O115" s="3"/>
      <c r="P115" s="38"/>
      <c r="Q115" s="53"/>
    </row>
    <row r="116" spans="1:17" ht="15.6" x14ac:dyDescent="0.3">
      <c r="A116" s="339"/>
      <c r="B116" s="107" t="s">
        <v>12</v>
      </c>
      <c r="C116" s="1"/>
      <c r="D116" s="37"/>
      <c r="E116" s="53"/>
      <c r="F116" s="1"/>
      <c r="G116" s="37"/>
      <c r="H116" s="53"/>
      <c r="I116" s="1"/>
      <c r="J116" s="37"/>
      <c r="K116" s="53"/>
      <c r="L116" s="1"/>
      <c r="M116" s="37"/>
      <c r="N116" s="53"/>
      <c r="O116" s="1"/>
      <c r="P116" s="37"/>
      <c r="Q116" s="53"/>
    </row>
    <row r="117" spans="1:17" ht="15.6" x14ac:dyDescent="0.3">
      <c r="A117" s="339"/>
      <c r="B117" s="108" t="s">
        <v>14</v>
      </c>
      <c r="C117" s="2"/>
      <c r="D117" s="37"/>
      <c r="E117" s="53"/>
      <c r="F117" s="2"/>
      <c r="G117" s="37"/>
      <c r="H117" s="53"/>
      <c r="I117" s="2"/>
      <c r="J117" s="37"/>
      <c r="K117" s="53"/>
      <c r="L117" s="2"/>
      <c r="M117" s="37"/>
      <c r="N117" s="53"/>
      <c r="O117" s="2"/>
      <c r="P117" s="37"/>
      <c r="Q117" s="53"/>
    </row>
    <row r="118" spans="1:17" ht="16.2" thickBot="1" x14ac:dyDescent="0.35">
      <c r="A118" s="339"/>
      <c r="B118" s="110" t="s">
        <v>15</v>
      </c>
      <c r="C118" s="3"/>
      <c r="D118" s="37"/>
      <c r="E118" s="53"/>
      <c r="F118" s="3"/>
      <c r="G118" s="37"/>
      <c r="H118" s="53"/>
      <c r="I118" s="3"/>
      <c r="J118" s="37"/>
      <c r="K118" s="53"/>
      <c r="L118" s="3"/>
      <c r="M118" s="37"/>
      <c r="N118" s="53"/>
      <c r="O118" s="3"/>
      <c r="P118" s="37"/>
      <c r="Q118" s="53"/>
    </row>
    <row r="119" spans="1:17" ht="15.6" x14ac:dyDescent="0.3">
      <c r="A119" s="339"/>
      <c r="B119" s="107" t="s">
        <v>16</v>
      </c>
      <c r="C119" s="1"/>
      <c r="D119" s="36"/>
      <c r="E119" s="53"/>
      <c r="F119" s="1"/>
      <c r="G119" s="36"/>
      <c r="H119" s="53"/>
      <c r="I119" s="1"/>
      <c r="J119" s="36"/>
      <c r="K119" s="53"/>
      <c r="L119" s="1"/>
      <c r="M119" s="36"/>
      <c r="N119" s="53"/>
      <c r="O119" s="1"/>
      <c r="P119" s="36"/>
      <c r="Q119" s="53"/>
    </row>
    <row r="120" spans="1:17" ht="16.2" thickBot="1" x14ac:dyDescent="0.35">
      <c r="A120" s="339"/>
      <c r="B120" s="110" t="s">
        <v>16</v>
      </c>
      <c r="C120" s="2"/>
      <c r="D120" s="38"/>
      <c r="E120" s="53"/>
      <c r="F120" s="2"/>
      <c r="G120" s="38"/>
      <c r="H120" s="53"/>
      <c r="I120" s="2"/>
      <c r="J120" s="38"/>
      <c r="K120" s="53"/>
      <c r="L120" s="2"/>
      <c r="M120" s="38"/>
      <c r="N120" s="53"/>
      <c r="O120" s="2"/>
      <c r="P120" s="38"/>
      <c r="Q120" s="53"/>
    </row>
    <row r="121" spans="1:17" ht="16.2" thickBot="1" x14ac:dyDescent="0.35">
      <c r="A121" s="339"/>
      <c r="B121" s="77" t="s">
        <v>17</v>
      </c>
      <c r="C121" s="78" t="s">
        <v>18</v>
      </c>
      <c r="D121" s="111">
        <f>+SUM(D111:D120)</f>
        <v>0</v>
      </c>
      <c r="E121" s="53"/>
      <c r="F121" s="78" t="s">
        <v>18</v>
      </c>
      <c r="G121" s="111">
        <f>+SUM(G111:G120)</f>
        <v>0</v>
      </c>
      <c r="H121" s="53"/>
      <c r="I121" s="78" t="s">
        <v>18</v>
      </c>
      <c r="J121" s="111">
        <f>+SUM(J111:J120)</f>
        <v>0</v>
      </c>
      <c r="K121" s="53"/>
      <c r="L121" s="78" t="s">
        <v>18</v>
      </c>
      <c r="M121" s="111">
        <f>+SUM(M111:M120)</f>
        <v>0</v>
      </c>
      <c r="N121" s="53"/>
      <c r="O121" s="78" t="s">
        <v>18</v>
      </c>
      <c r="P121" s="111">
        <f>+SUM(P111:P120)</f>
        <v>0</v>
      </c>
      <c r="Q121" s="53"/>
    </row>
    <row r="122" spans="1:17" ht="15.75" customHeight="1" x14ac:dyDescent="0.3">
      <c r="A122" s="338" t="s">
        <v>38</v>
      </c>
      <c r="B122" s="107" t="s">
        <v>20</v>
      </c>
      <c r="C122" s="1"/>
      <c r="D122" s="37"/>
      <c r="E122" s="53"/>
      <c r="F122" s="1"/>
      <c r="G122" s="37"/>
      <c r="H122" s="53"/>
      <c r="I122" s="1"/>
      <c r="J122" s="37"/>
      <c r="K122" s="53"/>
      <c r="L122" s="1"/>
      <c r="M122" s="37"/>
      <c r="N122" s="53"/>
      <c r="O122" s="1"/>
      <c r="P122" s="37"/>
      <c r="Q122" s="53"/>
    </row>
    <row r="123" spans="1:17" ht="15.6" x14ac:dyDescent="0.3">
      <c r="A123" s="339"/>
      <c r="B123" s="108" t="s">
        <v>22</v>
      </c>
      <c r="C123" s="2"/>
      <c r="D123" s="37"/>
      <c r="E123" s="53"/>
      <c r="F123" s="2"/>
      <c r="G123" s="37"/>
      <c r="H123" s="53"/>
      <c r="I123" s="2"/>
      <c r="J123" s="37"/>
      <c r="K123" s="53"/>
      <c r="L123" s="2"/>
      <c r="M123" s="37"/>
      <c r="N123" s="53"/>
      <c r="O123" s="2"/>
      <c r="P123" s="37"/>
      <c r="Q123" s="53"/>
    </row>
    <row r="124" spans="1:17" ht="16.2" thickBot="1" x14ac:dyDescent="0.35">
      <c r="A124" s="339"/>
      <c r="B124" s="110" t="s">
        <v>23</v>
      </c>
      <c r="C124" s="3"/>
      <c r="D124" s="37"/>
      <c r="E124" s="53"/>
      <c r="F124" s="3"/>
      <c r="G124" s="37"/>
      <c r="H124" s="53"/>
      <c r="I124" s="3"/>
      <c r="J124" s="37"/>
      <c r="K124" s="53"/>
      <c r="L124" s="3"/>
      <c r="M124" s="37"/>
      <c r="N124" s="53"/>
      <c r="O124" s="3"/>
      <c r="P124" s="37"/>
      <c r="Q124" s="53"/>
    </row>
    <row r="125" spans="1:17" ht="15.6" x14ac:dyDescent="0.3">
      <c r="A125" s="339"/>
      <c r="B125" s="107" t="s">
        <v>5</v>
      </c>
      <c r="C125" s="1"/>
      <c r="D125" s="36"/>
      <c r="E125" s="53"/>
      <c r="F125" s="1"/>
      <c r="G125" s="36"/>
      <c r="H125" s="53"/>
      <c r="I125" s="1"/>
      <c r="J125" s="36"/>
      <c r="K125" s="53"/>
      <c r="L125" s="1"/>
      <c r="M125" s="36"/>
      <c r="N125" s="53"/>
      <c r="O125" s="1"/>
      <c r="P125" s="36"/>
      <c r="Q125" s="53"/>
    </row>
    <row r="126" spans="1:17" ht="15.6" x14ac:dyDescent="0.3">
      <c r="A126" s="339"/>
      <c r="B126" s="108" t="s">
        <v>7</v>
      </c>
      <c r="C126" s="2"/>
      <c r="D126" s="37"/>
      <c r="E126" s="53"/>
      <c r="F126" s="2"/>
      <c r="G126" s="37"/>
      <c r="H126" s="53"/>
      <c r="I126" s="2"/>
      <c r="J126" s="37"/>
      <c r="K126" s="53"/>
      <c r="L126" s="2"/>
      <c r="M126" s="37"/>
      <c r="N126" s="53"/>
      <c r="O126" s="2"/>
      <c r="P126" s="37"/>
      <c r="Q126" s="53"/>
    </row>
    <row r="127" spans="1:17" ht="15.6" x14ac:dyDescent="0.3">
      <c r="A127" s="339"/>
      <c r="B127" s="108" t="s">
        <v>9</v>
      </c>
      <c r="C127" s="2"/>
      <c r="D127" s="37"/>
      <c r="E127" s="53"/>
      <c r="F127" s="2"/>
      <c r="G127" s="37"/>
      <c r="H127" s="53"/>
      <c r="I127" s="2"/>
      <c r="J127" s="37"/>
      <c r="K127" s="53"/>
      <c r="L127" s="2"/>
      <c r="M127" s="37"/>
      <c r="N127" s="53"/>
      <c r="O127" s="2"/>
      <c r="P127" s="37"/>
      <c r="Q127" s="53"/>
    </row>
    <row r="128" spans="1:17" ht="15.6" x14ac:dyDescent="0.3">
      <c r="A128" s="339"/>
      <c r="B128" s="108" t="s">
        <v>10</v>
      </c>
      <c r="C128" s="2"/>
      <c r="D128" s="37"/>
      <c r="E128" s="53"/>
      <c r="F128" s="2"/>
      <c r="G128" s="37"/>
      <c r="H128" s="53"/>
      <c r="I128" s="2"/>
      <c r="J128" s="37"/>
      <c r="K128" s="53"/>
      <c r="L128" s="2"/>
      <c r="M128" s="37"/>
      <c r="N128" s="53"/>
      <c r="O128" s="2"/>
      <c r="P128" s="37"/>
      <c r="Q128" s="53"/>
    </row>
    <row r="129" spans="1:17" ht="16.2" thickBot="1" x14ac:dyDescent="0.35">
      <c r="A129" s="339"/>
      <c r="B129" s="110" t="s">
        <v>11</v>
      </c>
      <c r="C129" s="3"/>
      <c r="D129" s="38"/>
      <c r="E129" s="53"/>
      <c r="F129" s="3"/>
      <c r="G129" s="38"/>
      <c r="H129" s="53"/>
      <c r="I129" s="3"/>
      <c r="J129" s="38"/>
      <c r="K129" s="53"/>
      <c r="L129" s="3"/>
      <c r="M129" s="38"/>
      <c r="N129" s="53"/>
      <c r="O129" s="3"/>
      <c r="P129" s="38"/>
      <c r="Q129" s="53"/>
    </row>
    <row r="130" spans="1:17" ht="15.6" x14ac:dyDescent="0.3">
      <c r="A130" s="339"/>
      <c r="B130" s="108" t="s">
        <v>12</v>
      </c>
      <c r="C130" s="1"/>
      <c r="D130" s="37"/>
      <c r="E130" s="53"/>
      <c r="F130" s="1"/>
      <c r="G130" s="37"/>
      <c r="H130" s="53"/>
      <c r="I130" s="1"/>
      <c r="J130" s="37"/>
      <c r="K130" s="53"/>
      <c r="L130" s="1"/>
      <c r="M130" s="37"/>
      <c r="N130" s="53"/>
      <c r="O130" s="1"/>
      <c r="P130" s="37"/>
      <c r="Q130" s="53"/>
    </row>
    <row r="131" spans="1:17" ht="15.6" x14ac:dyDescent="0.3">
      <c r="A131" s="339"/>
      <c r="B131" s="108" t="s">
        <v>14</v>
      </c>
      <c r="C131" s="2"/>
      <c r="D131" s="37"/>
      <c r="E131" s="53"/>
      <c r="F131" s="2"/>
      <c r="G131" s="37"/>
      <c r="H131" s="53"/>
      <c r="I131" s="2"/>
      <c r="J131" s="37"/>
      <c r="K131" s="53"/>
      <c r="L131" s="2"/>
      <c r="M131" s="37"/>
      <c r="N131" s="53"/>
      <c r="O131" s="2"/>
      <c r="P131" s="37"/>
      <c r="Q131" s="53"/>
    </row>
    <row r="132" spans="1:17" ht="16.2" thickBot="1" x14ac:dyDescent="0.35">
      <c r="A132" s="339"/>
      <c r="B132" s="110" t="s">
        <v>15</v>
      </c>
      <c r="C132" s="3"/>
      <c r="D132" s="37"/>
      <c r="E132" s="53"/>
      <c r="F132" s="3"/>
      <c r="G132" s="37"/>
      <c r="H132" s="53"/>
      <c r="I132" s="3"/>
      <c r="J132" s="37"/>
      <c r="K132" s="53"/>
      <c r="L132" s="3"/>
      <c r="M132" s="37"/>
      <c r="N132" s="53"/>
      <c r="O132" s="3"/>
      <c r="P132" s="37"/>
      <c r="Q132" s="53"/>
    </row>
    <row r="133" spans="1:17" ht="15.6" x14ac:dyDescent="0.3">
      <c r="A133" s="339"/>
      <c r="B133" s="107" t="s">
        <v>16</v>
      </c>
      <c r="C133" s="1"/>
      <c r="D133" s="36"/>
      <c r="E133" s="53"/>
      <c r="F133" s="1"/>
      <c r="G133" s="36"/>
      <c r="H133" s="53"/>
      <c r="I133" s="1"/>
      <c r="J133" s="36"/>
      <c r="K133" s="53"/>
      <c r="L133" s="1"/>
      <c r="M133" s="36"/>
      <c r="N133" s="53"/>
      <c r="O133" s="1"/>
      <c r="P133" s="36"/>
      <c r="Q133" s="53"/>
    </row>
    <row r="134" spans="1:17" ht="16.2" thickBot="1" x14ac:dyDescent="0.35">
      <c r="A134" s="339"/>
      <c r="B134" s="110" t="s">
        <v>16</v>
      </c>
      <c r="C134" s="3"/>
      <c r="D134" s="38"/>
      <c r="E134" s="53"/>
      <c r="F134" s="3"/>
      <c r="G134" s="38"/>
      <c r="H134" s="53"/>
      <c r="I134" s="3"/>
      <c r="J134" s="38"/>
      <c r="K134" s="53"/>
      <c r="L134" s="3"/>
      <c r="M134" s="38"/>
      <c r="N134" s="53"/>
      <c r="O134" s="3"/>
      <c r="P134" s="38"/>
      <c r="Q134" s="53"/>
    </row>
    <row r="135" spans="1:17" ht="16.2" thickBot="1" x14ac:dyDescent="0.35">
      <c r="A135" s="340"/>
      <c r="B135" s="77" t="s">
        <v>17</v>
      </c>
      <c r="C135" s="77" t="s">
        <v>27</v>
      </c>
      <c r="D135" s="111">
        <f>+SUM(D122:D134)</f>
        <v>0</v>
      </c>
      <c r="E135" s="53"/>
      <c r="F135" s="77" t="s">
        <v>27</v>
      </c>
      <c r="G135" s="111">
        <f>+SUM(G122:G134)</f>
        <v>0</v>
      </c>
      <c r="H135" s="53"/>
      <c r="I135" s="77" t="s">
        <v>27</v>
      </c>
      <c r="J135" s="111">
        <f>+SUM(J122:J134)</f>
        <v>0</v>
      </c>
      <c r="K135" s="53"/>
      <c r="L135" s="77" t="s">
        <v>27</v>
      </c>
      <c r="M135" s="111">
        <f>+SUM(M122:M134)</f>
        <v>0</v>
      </c>
      <c r="N135" s="53"/>
      <c r="O135" s="77" t="s">
        <v>27</v>
      </c>
      <c r="P135" s="111">
        <f>+SUM(P122:P134)</f>
        <v>0</v>
      </c>
      <c r="Q135" s="53"/>
    </row>
    <row r="136" spans="1:17" ht="15.75" customHeight="1" x14ac:dyDescent="0.3">
      <c r="A136" s="338" t="s">
        <v>28</v>
      </c>
      <c r="B136" s="107" t="s">
        <v>5</v>
      </c>
      <c r="C136" s="1"/>
      <c r="D136" s="36"/>
      <c r="E136" s="53"/>
      <c r="F136" s="1"/>
      <c r="G136" s="36"/>
      <c r="H136" s="53"/>
      <c r="I136" s="1"/>
      <c r="J136" s="36"/>
      <c r="K136" s="53"/>
      <c r="L136" s="1"/>
      <c r="M136" s="36"/>
      <c r="N136" s="53"/>
      <c r="O136" s="1"/>
      <c r="P136" s="36"/>
      <c r="Q136" s="53"/>
    </row>
    <row r="137" spans="1:17" ht="15.6" x14ac:dyDescent="0.3">
      <c r="A137" s="339"/>
      <c r="B137" s="108" t="s">
        <v>7</v>
      </c>
      <c r="C137" s="2"/>
      <c r="D137" s="37"/>
      <c r="E137" s="53"/>
      <c r="F137" s="2"/>
      <c r="G137" s="37"/>
      <c r="H137" s="53"/>
      <c r="I137" s="2"/>
      <c r="J137" s="37"/>
      <c r="K137" s="53"/>
      <c r="L137" s="2"/>
      <c r="M137" s="37"/>
      <c r="N137" s="53"/>
      <c r="O137" s="2"/>
      <c r="P137" s="37"/>
      <c r="Q137" s="53"/>
    </row>
    <row r="138" spans="1:17" ht="15.6" x14ac:dyDescent="0.3">
      <c r="A138" s="339"/>
      <c r="B138" s="108" t="s">
        <v>9</v>
      </c>
      <c r="C138" s="2"/>
      <c r="D138" s="37"/>
      <c r="E138" s="53"/>
      <c r="F138" s="2"/>
      <c r="G138" s="37"/>
      <c r="H138" s="53"/>
      <c r="I138" s="2"/>
      <c r="J138" s="37"/>
      <c r="K138" s="53"/>
      <c r="L138" s="2"/>
      <c r="M138" s="37"/>
      <c r="N138" s="53"/>
      <c r="O138" s="2"/>
      <c r="P138" s="37"/>
      <c r="Q138" s="53"/>
    </row>
    <row r="139" spans="1:17" ht="15.6" x14ac:dyDescent="0.3">
      <c r="A139" s="339"/>
      <c r="B139" s="108" t="s">
        <v>10</v>
      </c>
      <c r="C139" s="2"/>
      <c r="D139" s="37"/>
      <c r="E139" s="53"/>
      <c r="F139" s="2"/>
      <c r="G139" s="37"/>
      <c r="H139" s="53"/>
      <c r="I139" s="2"/>
      <c r="J139" s="37"/>
      <c r="K139" s="53"/>
      <c r="L139" s="2"/>
      <c r="M139" s="37"/>
      <c r="N139" s="53"/>
      <c r="O139" s="2"/>
      <c r="P139" s="37"/>
      <c r="Q139" s="53"/>
    </row>
    <row r="140" spans="1:17" ht="16.2" thickBot="1" x14ac:dyDescent="0.35">
      <c r="A140" s="339"/>
      <c r="B140" s="108" t="s">
        <v>11</v>
      </c>
      <c r="C140" s="3"/>
      <c r="D140" s="38"/>
      <c r="E140" s="53"/>
      <c r="F140" s="3"/>
      <c r="G140" s="38"/>
      <c r="H140" s="53"/>
      <c r="I140" s="3"/>
      <c r="J140" s="38"/>
      <c r="K140" s="53"/>
      <c r="L140" s="3"/>
      <c r="M140" s="38"/>
      <c r="N140" s="53"/>
      <c r="O140" s="3"/>
      <c r="P140" s="38"/>
      <c r="Q140" s="53"/>
    </row>
    <row r="141" spans="1:17" ht="15.6" x14ac:dyDescent="0.3">
      <c r="A141" s="339"/>
      <c r="B141" s="107" t="s">
        <v>12</v>
      </c>
      <c r="C141" s="1"/>
      <c r="D141" s="37"/>
      <c r="E141" s="53"/>
      <c r="F141" s="1"/>
      <c r="G141" s="37"/>
      <c r="H141" s="53"/>
      <c r="I141" s="1"/>
      <c r="J141" s="37"/>
      <c r="K141" s="53"/>
      <c r="L141" s="1"/>
      <c r="M141" s="37"/>
      <c r="N141" s="53"/>
      <c r="O141" s="1"/>
      <c r="P141" s="37"/>
      <c r="Q141" s="53"/>
    </row>
    <row r="142" spans="1:17" ht="15.6" x14ac:dyDescent="0.3">
      <c r="A142" s="339"/>
      <c r="B142" s="108" t="s">
        <v>14</v>
      </c>
      <c r="C142" s="2"/>
      <c r="D142" s="37"/>
      <c r="E142" s="53"/>
      <c r="F142" s="2"/>
      <c r="G142" s="37"/>
      <c r="H142" s="53"/>
      <c r="I142" s="2"/>
      <c r="J142" s="37"/>
      <c r="K142" s="53"/>
      <c r="L142" s="2"/>
      <c r="M142" s="37"/>
      <c r="N142" s="53"/>
      <c r="O142" s="2"/>
      <c r="P142" s="37"/>
      <c r="Q142" s="53"/>
    </row>
    <row r="143" spans="1:17" ht="16.2" thickBot="1" x14ac:dyDescent="0.35">
      <c r="A143" s="339"/>
      <c r="B143" s="110" t="s">
        <v>15</v>
      </c>
      <c r="C143" s="3"/>
      <c r="D143" s="37"/>
      <c r="E143" s="53"/>
      <c r="F143" s="3"/>
      <c r="G143" s="37"/>
      <c r="H143" s="53"/>
      <c r="I143" s="3"/>
      <c r="J143" s="37"/>
      <c r="K143" s="53"/>
      <c r="L143" s="3"/>
      <c r="M143" s="37"/>
      <c r="N143" s="53"/>
      <c r="O143" s="3"/>
      <c r="P143" s="37"/>
      <c r="Q143" s="53"/>
    </row>
    <row r="144" spans="1:17" ht="15.6" x14ac:dyDescent="0.3">
      <c r="A144" s="339"/>
      <c r="B144" s="107" t="s">
        <v>16</v>
      </c>
      <c r="C144" s="1"/>
      <c r="D144" s="36"/>
      <c r="E144" s="53"/>
      <c r="F144" s="1"/>
      <c r="G144" s="36"/>
      <c r="H144" s="53"/>
      <c r="I144" s="1"/>
      <c r="J144" s="36"/>
      <c r="K144" s="53"/>
      <c r="L144" s="1"/>
      <c r="M144" s="36"/>
      <c r="N144" s="53"/>
      <c r="O144" s="1"/>
      <c r="P144" s="36"/>
      <c r="Q144" s="53"/>
    </row>
    <row r="145" spans="1:17" ht="16.2" thickBot="1" x14ac:dyDescent="0.35">
      <c r="A145" s="339"/>
      <c r="B145" s="110" t="s">
        <v>16</v>
      </c>
      <c r="C145" s="3"/>
      <c r="D145" s="38"/>
      <c r="E145" s="53"/>
      <c r="F145" s="3"/>
      <c r="G145" s="38"/>
      <c r="H145" s="53"/>
      <c r="I145" s="3"/>
      <c r="J145" s="38"/>
      <c r="K145" s="53"/>
      <c r="L145" s="3"/>
      <c r="M145" s="38"/>
      <c r="N145" s="53"/>
      <c r="O145" s="3"/>
      <c r="P145" s="38"/>
      <c r="Q145" s="53"/>
    </row>
    <row r="146" spans="1:17" ht="16.2" thickBot="1" x14ac:dyDescent="0.35">
      <c r="A146" s="339"/>
      <c r="B146" s="77" t="s">
        <v>17</v>
      </c>
      <c r="C146" s="77" t="s">
        <v>27</v>
      </c>
      <c r="D146" s="111">
        <f>+SUM(D136:D145)</f>
        <v>0</v>
      </c>
      <c r="E146" s="53"/>
      <c r="F146" s="77" t="s">
        <v>27</v>
      </c>
      <c r="G146" s="111">
        <f>+SUM(G136:G145)</f>
        <v>0</v>
      </c>
      <c r="H146" s="53"/>
      <c r="I146" s="77" t="s">
        <v>27</v>
      </c>
      <c r="J146" s="111">
        <f>+SUM(J136:J145)</f>
        <v>0</v>
      </c>
      <c r="K146" s="53"/>
      <c r="L146" s="77" t="s">
        <v>27</v>
      </c>
      <c r="M146" s="111">
        <f>+SUM(M136:M145)</f>
        <v>0</v>
      </c>
      <c r="N146" s="53"/>
      <c r="O146" s="77" t="s">
        <v>27</v>
      </c>
      <c r="P146" s="111">
        <f>+SUM(P136:P145)</f>
        <v>0</v>
      </c>
      <c r="Q146" s="53"/>
    </row>
    <row r="147" spans="1:17" ht="15.75" customHeight="1" x14ac:dyDescent="0.3">
      <c r="A147" s="338" t="s">
        <v>31</v>
      </c>
      <c r="B147" s="107" t="s">
        <v>5</v>
      </c>
      <c r="C147" s="1"/>
      <c r="D147" s="36"/>
      <c r="E147" s="53"/>
      <c r="F147" s="1"/>
      <c r="G147" s="36"/>
      <c r="H147" s="53"/>
      <c r="I147" s="1"/>
      <c r="J147" s="36"/>
      <c r="K147" s="53"/>
      <c r="L147" s="1"/>
      <c r="M147" s="36"/>
      <c r="N147" s="53"/>
      <c r="O147" s="1"/>
      <c r="P147" s="36"/>
      <c r="Q147" s="53"/>
    </row>
    <row r="148" spans="1:17" ht="15.6" x14ac:dyDescent="0.3">
      <c r="A148" s="339"/>
      <c r="B148" s="108" t="s">
        <v>7</v>
      </c>
      <c r="C148" s="2"/>
      <c r="D148" s="37"/>
      <c r="E148" s="53"/>
      <c r="F148" s="2"/>
      <c r="G148" s="37"/>
      <c r="H148" s="53"/>
      <c r="I148" s="2"/>
      <c r="J148" s="37"/>
      <c r="K148" s="53"/>
      <c r="L148" s="2"/>
      <c r="M148" s="37"/>
      <c r="N148" s="53"/>
      <c r="O148" s="2"/>
      <c r="P148" s="37"/>
      <c r="Q148" s="53"/>
    </row>
    <row r="149" spans="1:17" ht="15.6" x14ac:dyDescent="0.3">
      <c r="A149" s="339"/>
      <c r="B149" s="108" t="s">
        <v>9</v>
      </c>
      <c r="C149" s="2"/>
      <c r="D149" s="37"/>
      <c r="E149" s="53"/>
      <c r="F149" s="2"/>
      <c r="G149" s="37"/>
      <c r="H149" s="53"/>
      <c r="I149" s="2"/>
      <c r="J149" s="37"/>
      <c r="K149" s="53"/>
      <c r="L149" s="2"/>
      <c r="M149" s="37"/>
      <c r="N149" s="53"/>
      <c r="O149" s="2"/>
      <c r="P149" s="37"/>
      <c r="Q149" s="53"/>
    </row>
    <row r="150" spans="1:17" ht="15.6" x14ac:dyDescent="0.3">
      <c r="A150" s="339"/>
      <c r="B150" s="108" t="s">
        <v>10</v>
      </c>
      <c r="C150" s="2"/>
      <c r="D150" s="37"/>
      <c r="E150" s="53"/>
      <c r="F150" s="2"/>
      <c r="G150" s="37"/>
      <c r="H150" s="53"/>
      <c r="I150" s="2"/>
      <c r="J150" s="37"/>
      <c r="K150" s="53"/>
      <c r="L150" s="2"/>
      <c r="M150" s="37"/>
      <c r="N150" s="53"/>
      <c r="O150" s="2"/>
      <c r="P150" s="37"/>
      <c r="Q150" s="53"/>
    </row>
    <row r="151" spans="1:17" ht="16.2" thickBot="1" x14ac:dyDescent="0.35">
      <c r="A151" s="339"/>
      <c r="B151" s="108" t="s">
        <v>11</v>
      </c>
      <c r="C151" s="2"/>
      <c r="D151" s="38"/>
      <c r="E151" s="53"/>
      <c r="F151" s="2"/>
      <c r="G151" s="38"/>
      <c r="H151" s="53"/>
      <c r="I151" s="2"/>
      <c r="J151" s="38"/>
      <c r="K151" s="53"/>
      <c r="L151" s="2"/>
      <c r="M151" s="38"/>
      <c r="N151" s="53"/>
      <c r="O151" s="2"/>
      <c r="P151" s="38"/>
      <c r="Q151" s="53"/>
    </row>
    <row r="152" spans="1:17" ht="15.6" x14ac:dyDescent="0.3">
      <c r="A152" s="339"/>
      <c r="B152" s="107" t="s">
        <v>12</v>
      </c>
      <c r="C152" s="1"/>
      <c r="D152" s="37"/>
      <c r="E152" s="53"/>
      <c r="F152" s="1"/>
      <c r="G152" s="37"/>
      <c r="H152" s="53"/>
      <c r="I152" s="1"/>
      <c r="J152" s="37"/>
      <c r="K152" s="53"/>
      <c r="L152" s="1"/>
      <c r="M152" s="37"/>
      <c r="N152" s="53"/>
      <c r="O152" s="1"/>
      <c r="P152" s="37"/>
      <c r="Q152" s="53"/>
    </row>
    <row r="153" spans="1:17" ht="15.6" x14ac:dyDescent="0.3">
      <c r="A153" s="339"/>
      <c r="B153" s="108" t="s">
        <v>14</v>
      </c>
      <c r="C153" s="2"/>
      <c r="D153" s="37"/>
      <c r="E153" s="53"/>
      <c r="F153" s="2"/>
      <c r="G153" s="37"/>
      <c r="H153" s="53"/>
      <c r="I153" s="2"/>
      <c r="J153" s="37"/>
      <c r="K153" s="53"/>
      <c r="L153" s="2"/>
      <c r="M153" s="37"/>
      <c r="N153" s="53"/>
      <c r="O153" s="2"/>
      <c r="P153" s="37"/>
      <c r="Q153" s="53"/>
    </row>
    <row r="154" spans="1:17" ht="16.2" thickBot="1" x14ac:dyDescent="0.35">
      <c r="A154" s="339"/>
      <c r="B154" s="110" t="s">
        <v>15</v>
      </c>
      <c r="C154" s="2"/>
      <c r="D154" s="37"/>
      <c r="E154" s="53"/>
      <c r="F154" s="2"/>
      <c r="G154" s="37"/>
      <c r="H154" s="53"/>
      <c r="I154" s="2"/>
      <c r="J154" s="37"/>
      <c r="K154" s="53"/>
      <c r="L154" s="2"/>
      <c r="M154" s="37"/>
      <c r="N154" s="53"/>
      <c r="O154" s="2"/>
      <c r="P154" s="37"/>
      <c r="Q154" s="53"/>
    </row>
    <row r="155" spans="1:17" ht="15.6" x14ac:dyDescent="0.3">
      <c r="A155" s="339"/>
      <c r="B155" s="107" t="s">
        <v>16</v>
      </c>
      <c r="C155" s="1"/>
      <c r="D155" s="36"/>
      <c r="E155" s="53"/>
      <c r="F155" s="1"/>
      <c r="G155" s="36"/>
      <c r="H155" s="53"/>
      <c r="I155" s="1"/>
      <c r="J155" s="36"/>
      <c r="K155" s="53"/>
      <c r="L155" s="1"/>
      <c r="M155" s="36"/>
      <c r="N155" s="53"/>
      <c r="O155" s="1"/>
      <c r="P155" s="36"/>
      <c r="Q155" s="53"/>
    </row>
    <row r="156" spans="1:17" ht="16.2" thickBot="1" x14ac:dyDescent="0.35">
      <c r="A156" s="339"/>
      <c r="B156" s="110" t="s">
        <v>16</v>
      </c>
      <c r="C156" s="3"/>
      <c r="D156" s="38"/>
      <c r="E156" s="53"/>
      <c r="F156" s="3"/>
      <c r="G156" s="38"/>
      <c r="H156" s="53"/>
      <c r="I156" s="3"/>
      <c r="J156" s="38"/>
      <c r="K156" s="53"/>
      <c r="L156" s="3"/>
      <c r="M156" s="38"/>
      <c r="N156" s="53"/>
      <c r="O156" s="3"/>
      <c r="P156" s="38"/>
      <c r="Q156" s="53"/>
    </row>
    <row r="157" spans="1:17" ht="16.2" thickBot="1" x14ac:dyDescent="0.35">
      <c r="A157" s="340"/>
      <c r="B157" s="77" t="s">
        <v>17</v>
      </c>
      <c r="C157" s="77" t="s">
        <v>30</v>
      </c>
      <c r="D157" s="111">
        <f>SUM(D147:D156)</f>
        <v>0</v>
      </c>
      <c r="E157" s="53"/>
      <c r="F157" s="77" t="s">
        <v>30</v>
      </c>
      <c r="G157" s="111">
        <f>SUM(G147:G156)</f>
        <v>0</v>
      </c>
      <c r="H157" s="53"/>
      <c r="I157" s="77" t="s">
        <v>30</v>
      </c>
      <c r="J157" s="111">
        <f>SUM(J147:J156)</f>
        <v>0</v>
      </c>
      <c r="K157" s="53"/>
      <c r="L157" s="77" t="s">
        <v>30</v>
      </c>
      <c r="M157" s="111">
        <f>SUM(M147:M156)</f>
        <v>0</v>
      </c>
      <c r="N157" s="53"/>
      <c r="O157" s="77" t="s">
        <v>30</v>
      </c>
      <c r="P157" s="111">
        <f>SUM(P147:P156)</f>
        <v>0</v>
      </c>
      <c r="Q157" s="53"/>
    </row>
    <row r="158" spans="1:17" ht="16.2" thickBot="1" x14ac:dyDescent="0.35">
      <c r="A158" s="342" t="s">
        <v>39</v>
      </c>
      <c r="B158" s="343"/>
      <c r="C158" s="344"/>
      <c r="D158" s="112">
        <f>D121+D135+D146+D157</f>
        <v>0</v>
      </c>
      <c r="E158" s="53"/>
      <c r="F158" s="113" t="s">
        <v>39</v>
      </c>
      <c r="G158" s="112">
        <f>G121+G135+G146+G157</f>
        <v>0</v>
      </c>
      <c r="H158" s="53"/>
      <c r="I158" s="113" t="s">
        <v>39</v>
      </c>
      <c r="J158" s="112">
        <f>J121+J135+J146+J157</f>
        <v>0</v>
      </c>
      <c r="K158" s="53"/>
      <c r="L158" s="113" t="s">
        <v>39</v>
      </c>
      <c r="M158" s="112">
        <f>M121+M135+M146+M157</f>
        <v>0</v>
      </c>
      <c r="N158" s="53"/>
      <c r="O158" s="113" t="s">
        <v>39</v>
      </c>
      <c r="P158" s="112">
        <f>P121+P135+P146+P157</f>
        <v>0</v>
      </c>
      <c r="Q158" s="53"/>
    </row>
    <row r="159" spans="1:17" ht="15.75" customHeight="1" x14ac:dyDescent="0.3">
      <c r="A159" s="53"/>
      <c r="B159" s="53"/>
      <c r="C159" s="53"/>
      <c r="D159" s="53"/>
      <c r="E159" s="53"/>
      <c r="F159" s="53"/>
      <c r="G159" s="53"/>
      <c r="H159" s="53"/>
      <c r="I159" s="53"/>
      <c r="J159" s="53"/>
      <c r="K159" s="53"/>
      <c r="L159" s="53"/>
      <c r="M159" s="53"/>
      <c r="N159" s="53"/>
      <c r="O159" s="53"/>
      <c r="P159" s="53"/>
      <c r="Q159" s="53"/>
    </row>
    <row r="160" spans="1:17" ht="15" thickBot="1" x14ac:dyDescent="0.35">
      <c r="A160" s="53"/>
      <c r="B160" s="53"/>
      <c r="C160" s="53"/>
      <c r="D160" s="53"/>
      <c r="E160" s="53"/>
      <c r="F160" s="53"/>
      <c r="G160" s="53"/>
      <c r="H160" s="53"/>
      <c r="I160" s="53"/>
      <c r="J160" s="53"/>
      <c r="K160" s="53"/>
      <c r="L160" s="53"/>
      <c r="M160" s="53"/>
      <c r="N160" s="53"/>
      <c r="O160" s="53"/>
      <c r="P160" s="53"/>
      <c r="Q160" s="53"/>
    </row>
    <row r="161" spans="1:17" ht="16.2" thickBot="1" x14ac:dyDescent="0.35">
      <c r="A161" s="100"/>
      <c r="B161" s="101"/>
      <c r="C161" s="341" t="s">
        <v>45</v>
      </c>
      <c r="D161" s="335"/>
      <c r="E161" s="53"/>
      <c r="F161" s="334" t="s">
        <v>46</v>
      </c>
      <c r="G161" s="335"/>
      <c r="H161" s="53"/>
      <c r="I161" s="334" t="s">
        <v>47</v>
      </c>
      <c r="J161" s="335"/>
      <c r="K161" s="53"/>
      <c r="L161" s="334" t="s">
        <v>48</v>
      </c>
      <c r="M161" s="335"/>
      <c r="N161" s="53"/>
      <c r="O161" s="334" t="s">
        <v>49</v>
      </c>
      <c r="P161" s="335"/>
      <c r="Q161" s="53"/>
    </row>
    <row r="162" spans="1:17" ht="16.2" thickBot="1" x14ac:dyDescent="0.35">
      <c r="A162" s="102"/>
      <c r="B162" s="57"/>
      <c r="C162" s="103" t="s">
        <v>2</v>
      </c>
      <c r="D162" s="104" t="s">
        <v>3</v>
      </c>
      <c r="E162" s="53"/>
      <c r="F162" s="105" t="s">
        <v>2</v>
      </c>
      <c r="G162" s="106" t="s">
        <v>3</v>
      </c>
      <c r="H162" s="53"/>
      <c r="I162" s="105" t="s">
        <v>2</v>
      </c>
      <c r="J162" s="106" t="s">
        <v>3</v>
      </c>
      <c r="K162" s="53"/>
      <c r="L162" s="105" t="s">
        <v>2</v>
      </c>
      <c r="M162" s="106" t="s">
        <v>3</v>
      </c>
      <c r="N162" s="53"/>
      <c r="O162" s="105" t="s">
        <v>2</v>
      </c>
      <c r="P162" s="106" t="s">
        <v>3</v>
      </c>
      <c r="Q162" s="53"/>
    </row>
    <row r="163" spans="1:17" ht="15.75" customHeight="1" x14ac:dyDescent="0.3">
      <c r="A163" s="338" t="s">
        <v>4</v>
      </c>
      <c r="B163" s="107" t="s">
        <v>5</v>
      </c>
      <c r="C163" s="1"/>
      <c r="D163" s="36"/>
      <c r="E163" s="53"/>
      <c r="F163" s="1"/>
      <c r="G163" s="36"/>
      <c r="H163" s="53"/>
      <c r="I163" s="1"/>
      <c r="J163" s="36"/>
      <c r="K163" s="53"/>
      <c r="L163" s="1"/>
      <c r="M163" s="36"/>
      <c r="N163" s="53"/>
      <c r="O163" s="1"/>
      <c r="P163" s="36"/>
      <c r="Q163" s="53"/>
    </row>
    <row r="164" spans="1:17" ht="15.6" x14ac:dyDescent="0.3">
      <c r="A164" s="339"/>
      <c r="B164" s="108" t="s">
        <v>7</v>
      </c>
      <c r="C164" s="2"/>
      <c r="D164" s="37"/>
      <c r="E164" s="53"/>
      <c r="F164" s="2"/>
      <c r="G164" s="37"/>
      <c r="H164" s="53"/>
      <c r="I164" s="2"/>
      <c r="J164" s="37"/>
      <c r="K164" s="53"/>
      <c r="L164" s="2"/>
      <c r="M164" s="37"/>
      <c r="N164" s="53"/>
      <c r="O164" s="2"/>
      <c r="P164" s="37"/>
      <c r="Q164" s="53"/>
    </row>
    <row r="165" spans="1:17" ht="15.6" x14ac:dyDescent="0.3">
      <c r="A165" s="339"/>
      <c r="B165" s="108" t="s">
        <v>9</v>
      </c>
      <c r="C165" s="2"/>
      <c r="D165" s="37"/>
      <c r="E165" s="53"/>
      <c r="F165" s="2"/>
      <c r="G165" s="37"/>
      <c r="H165" s="53"/>
      <c r="I165" s="2"/>
      <c r="J165" s="37"/>
      <c r="K165" s="53"/>
      <c r="L165" s="2"/>
      <c r="M165" s="37"/>
      <c r="N165" s="53"/>
      <c r="O165" s="2"/>
      <c r="P165" s="37"/>
      <c r="Q165" s="53"/>
    </row>
    <row r="166" spans="1:17" ht="15.6" x14ac:dyDescent="0.3">
      <c r="A166" s="339"/>
      <c r="B166" s="108" t="s">
        <v>10</v>
      </c>
      <c r="C166" s="2"/>
      <c r="D166" s="37"/>
      <c r="E166" s="53"/>
      <c r="F166" s="2"/>
      <c r="G166" s="37"/>
      <c r="H166" s="53"/>
      <c r="I166" s="2"/>
      <c r="J166" s="37"/>
      <c r="K166" s="53"/>
      <c r="L166" s="2"/>
      <c r="M166" s="37"/>
      <c r="N166" s="53"/>
      <c r="O166" s="2"/>
      <c r="P166" s="37"/>
      <c r="Q166" s="53"/>
    </row>
    <row r="167" spans="1:17" ht="16.2" thickBot="1" x14ac:dyDescent="0.35">
      <c r="A167" s="339"/>
      <c r="B167" s="108" t="s">
        <v>11</v>
      </c>
      <c r="C167" s="3"/>
      <c r="D167" s="38"/>
      <c r="E167" s="53"/>
      <c r="F167" s="3"/>
      <c r="G167" s="38"/>
      <c r="H167" s="53"/>
      <c r="I167" s="3"/>
      <c r="J167" s="38"/>
      <c r="K167" s="53"/>
      <c r="L167" s="3"/>
      <c r="M167" s="38"/>
      <c r="N167" s="53"/>
      <c r="O167" s="3"/>
      <c r="P167" s="38"/>
      <c r="Q167" s="53"/>
    </row>
    <row r="168" spans="1:17" ht="15.6" x14ac:dyDescent="0.3">
      <c r="A168" s="339"/>
      <c r="B168" s="107" t="s">
        <v>12</v>
      </c>
      <c r="C168" s="1"/>
      <c r="D168" s="37"/>
      <c r="E168" s="53"/>
      <c r="F168" s="1"/>
      <c r="G168" s="37"/>
      <c r="H168" s="53"/>
      <c r="I168" s="1"/>
      <c r="J168" s="37"/>
      <c r="K168" s="53"/>
      <c r="L168" s="1"/>
      <c r="M168" s="37"/>
      <c r="N168" s="53"/>
      <c r="O168" s="1"/>
      <c r="P168" s="37"/>
      <c r="Q168" s="53"/>
    </row>
    <row r="169" spans="1:17" ht="15.6" x14ac:dyDescent="0.3">
      <c r="A169" s="339"/>
      <c r="B169" s="108" t="s">
        <v>14</v>
      </c>
      <c r="C169" s="2"/>
      <c r="D169" s="37"/>
      <c r="E169" s="53"/>
      <c r="F169" s="2"/>
      <c r="G169" s="37"/>
      <c r="H169" s="53"/>
      <c r="I169" s="2"/>
      <c r="J169" s="37"/>
      <c r="K169" s="53"/>
      <c r="L169" s="2"/>
      <c r="M169" s="37"/>
      <c r="N169" s="53"/>
      <c r="O169" s="2"/>
      <c r="P169" s="37"/>
      <c r="Q169" s="53"/>
    </row>
    <row r="170" spans="1:17" ht="16.2" thickBot="1" x14ac:dyDescent="0.35">
      <c r="A170" s="339"/>
      <c r="B170" s="110" t="s">
        <v>15</v>
      </c>
      <c r="C170" s="3"/>
      <c r="D170" s="37"/>
      <c r="E170" s="53"/>
      <c r="F170" s="3"/>
      <c r="G170" s="37"/>
      <c r="H170" s="53"/>
      <c r="I170" s="3"/>
      <c r="J170" s="37"/>
      <c r="K170" s="53"/>
      <c r="L170" s="3"/>
      <c r="M170" s="37"/>
      <c r="N170" s="53"/>
      <c r="O170" s="3"/>
      <c r="P170" s="37"/>
      <c r="Q170" s="53"/>
    </row>
    <row r="171" spans="1:17" ht="15.6" x14ac:dyDescent="0.3">
      <c r="A171" s="339"/>
      <c r="B171" s="107" t="s">
        <v>16</v>
      </c>
      <c r="C171" s="1"/>
      <c r="D171" s="36"/>
      <c r="E171" s="53"/>
      <c r="F171" s="1"/>
      <c r="G171" s="36"/>
      <c r="H171" s="53"/>
      <c r="I171" s="1"/>
      <c r="J171" s="36"/>
      <c r="K171" s="53"/>
      <c r="L171" s="1"/>
      <c r="M171" s="36"/>
      <c r="N171" s="53"/>
      <c r="O171" s="1"/>
      <c r="P171" s="36"/>
      <c r="Q171" s="53"/>
    </row>
    <row r="172" spans="1:17" ht="16.2" thickBot="1" x14ac:dyDescent="0.35">
      <c r="A172" s="339"/>
      <c r="B172" s="110" t="s">
        <v>16</v>
      </c>
      <c r="C172" s="2"/>
      <c r="D172" s="38"/>
      <c r="E172" s="53"/>
      <c r="F172" s="2"/>
      <c r="G172" s="38"/>
      <c r="H172" s="53"/>
      <c r="I172" s="2"/>
      <c r="J172" s="38"/>
      <c r="K172" s="53"/>
      <c r="L172" s="2"/>
      <c r="M172" s="38"/>
      <c r="N172" s="53"/>
      <c r="O172" s="2"/>
      <c r="P172" s="38"/>
      <c r="Q172" s="53"/>
    </row>
    <row r="173" spans="1:17" ht="16.2" thickBot="1" x14ac:dyDescent="0.35">
      <c r="A173" s="339"/>
      <c r="B173" s="77" t="s">
        <v>17</v>
      </c>
      <c r="C173" s="78" t="s">
        <v>18</v>
      </c>
      <c r="D173" s="111">
        <f>+SUM(D163:D172)</f>
        <v>0</v>
      </c>
      <c r="E173" s="53"/>
      <c r="F173" s="78" t="s">
        <v>18</v>
      </c>
      <c r="G173" s="111">
        <f>+SUM(G163:G172)</f>
        <v>0</v>
      </c>
      <c r="H173" s="53"/>
      <c r="I173" s="78" t="s">
        <v>18</v>
      </c>
      <c r="J173" s="111">
        <f>+SUM(J163:J172)</f>
        <v>0</v>
      </c>
      <c r="K173" s="53"/>
      <c r="L173" s="78" t="s">
        <v>18</v>
      </c>
      <c r="M173" s="111">
        <f>+SUM(M163:M172)</f>
        <v>0</v>
      </c>
      <c r="N173" s="53"/>
      <c r="O173" s="78" t="s">
        <v>18</v>
      </c>
      <c r="P173" s="111">
        <f>+SUM(P163:P172)</f>
        <v>0</v>
      </c>
      <c r="Q173" s="53"/>
    </row>
    <row r="174" spans="1:17" ht="15.75" customHeight="1" x14ac:dyDescent="0.3">
      <c r="A174" s="338" t="s">
        <v>38</v>
      </c>
      <c r="B174" s="107" t="s">
        <v>20</v>
      </c>
      <c r="C174" s="1"/>
      <c r="D174" s="37"/>
      <c r="E174" s="53"/>
      <c r="F174" s="1"/>
      <c r="G174" s="37"/>
      <c r="H174" s="53"/>
      <c r="I174" s="1"/>
      <c r="J174" s="37"/>
      <c r="K174" s="53"/>
      <c r="L174" s="1"/>
      <c r="M174" s="37"/>
      <c r="N174" s="53"/>
      <c r="O174" s="1"/>
      <c r="P174" s="37"/>
      <c r="Q174" s="53"/>
    </row>
    <row r="175" spans="1:17" ht="15.6" x14ac:dyDescent="0.3">
      <c r="A175" s="339"/>
      <c r="B175" s="108" t="s">
        <v>22</v>
      </c>
      <c r="C175" s="2"/>
      <c r="D175" s="37"/>
      <c r="E175" s="53"/>
      <c r="F175" s="2"/>
      <c r="G175" s="37"/>
      <c r="H175" s="53"/>
      <c r="I175" s="2"/>
      <c r="J175" s="37"/>
      <c r="K175" s="53"/>
      <c r="L175" s="2"/>
      <c r="M175" s="37"/>
      <c r="N175" s="53"/>
      <c r="O175" s="2"/>
      <c r="P175" s="37"/>
      <c r="Q175" s="53"/>
    </row>
    <row r="176" spans="1:17" ht="16.2" thickBot="1" x14ac:dyDescent="0.35">
      <c r="A176" s="339"/>
      <c r="B176" s="110" t="s">
        <v>23</v>
      </c>
      <c r="C176" s="3"/>
      <c r="D176" s="37"/>
      <c r="E176" s="53"/>
      <c r="F176" s="3"/>
      <c r="G176" s="37"/>
      <c r="H176" s="53"/>
      <c r="I176" s="3"/>
      <c r="J176" s="37"/>
      <c r="K176" s="53"/>
      <c r="L176" s="3"/>
      <c r="M176" s="37"/>
      <c r="N176" s="53"/>
      <c r="O176" s="3"/>
      <c r="P176" s="37"/>
      <c r="Q176" s="53"/>
    </row>
    <row r="177" spans="1:17" ht="15.6" x14ac:dyDescent="0.3">
      <c r="A177" s="339"/>
      <c r="B177" s="107" t="s">
        <v>5</v>
      </c>
      <c r="C177" s="1"/>
      <c r="D177" s="36"/>
      <c r="E177" s="53"/>
      <c r="F177" s="1"/>
      <c r="G177" s="36"/>
      <c r="H177" s="53"/>
      <c r="I177" s="1"/>
      <c r="J177" s="36"/>
      <c r="K177" s="53"/>
      <c r="L177" s="1"/>
      <c r="M177" s="36"/>
      <c r="N177" s="53"/>
      <c r="O177" s="1"/>
      <c r="P177" s="36"/>
      <c r="Q177" s="53"/>
    </row>
    <row r="178" spans="1:17" ht="15.6" x14ac:dyDescent="0.3">
      <c r="A178" s="339"/>
      <c r="B178" s="108" t="s">
        <v>7</v>
      </c>
      <c r="C178" s="2"/>
      <c r="D178" s="37"/>
      <c r="E178" s="53"/>
      <c r="F178" s="2"/>
      <c r="G178" s="37"/>
      <c r="H178" s="53"/>
      <c r="I178" s="2"/>
      <c r="J178" s="37"/>
      <c r="K178" s="53"/>
      <c r="L178" s="2"/>
      <c r="M178" s="37"/>
      <c r="N178" s="53"/>
      <c r="O178" s="2"/>
      <c r="P178" s="37"/>
      <c r="Q178" s="53"/>
    </row>
    <row r="179" spans="1:17" ht="15.6" x14ac:dyDescent="0.3">
      <c r="A179" s="339"/>
      <c r="B179" s="108" t="s">
        <v>9</v>
      </c>
      <c r="C179" s="2"/>
      <c r="D179" s="37"/>
      <c r="E179" s="53"/>
      <c r="F179" s="2"/>
      <c r="G179" s="37"/>
      <c r="H179" s="53"/>
      <c r="I179" s="2"/>
      <c r="J179" s="37"/>
      <c r="K179" s="53"/>
      <c r="L179" s="2"/>
      <c r="M179" s="37"/>
      <c r="N179" s="53"/>
      <c r="O179" s="2"/>
      <c r="P179" s="37"/>
      <c r="Q179" s="53"/>
    </row>
    <row r="180" spans="1:17" ht="15.6" x14ac:dyDescent="0.3">
      <c r="A180" s="339"/>
      <c r="B180" s="108" t="s">
        <v>10</v>
      </c>
      <c r="C180" s="2"/>
      <c r="D180" s="37"/>
      <c r="E180" s="53"/>
      <c r="F180" s="2"/>
      <c r="G180" s="37"/>
      <c r="H180" s="53"/>
      <c r="I180" s="2"/>
      <c r="J180" s="37"/>
      <c r="K180" s="53"/>
      <c r="L180" s="2"/>
      <c r="M180" s="37"/>
      <c r="N180" s="53"/>
      <c r="O180" s="2"/>
      <c r="P180" s="37"/>
      <c r="Q180" s="53"/>
    </row>
    <row r="181" spans="1:17" ht="16.2" thickBot="1" x14ac:dyDescent="0.35">
      <c r="A181" s="339"/>
      <c r="B181" s="110" t="s">
        <v>11</v>
      </c>
      <c r="C181" s="3"/>
      <c r="D181" s="38"/>
      <c r="E181" s="53"/>
      <c r="F181" s="3"/>
      <c r="G181" s="38"/>
      <c r="H181" s="53"/>
      <c r="I181" s="3"/>
      <c r="J181" s="38"/>
      <c r="K181" s="53"/>
      <c r="L181" s="3"/>
      <c r="M181" s="38"/>
      <c r="N181" s="53"/>
      <c r="O181" s="3"/>
      <c r="P181" s="38"/>
      <c r="Q181" s="53"/>
    </row>
    <row r="182" spans="1:17" ht="15.6" x14ac:dyDescent="0.3">
      <c r="A182" s="339"/>
      <c r="B182" s="108" t="s">
        <v>12</v>
      </c>
      <c r="C182" s="1"/>
      <c r="D182" s="37"/>
      <c r="E182" s="53"/>
      <c r="F182" s="1"/>
      <c r="G182" s="37"/>
      <c r="H182" s="53"/>
      <c r="I182" s="1"/>
      <c r="J182" s="37"/>
      <c r="K182" s="53"/>
      <c r="L182" s="1"/>
      <c r="M182" s="37"/>
      <c r="N182" s="53"/>
      <c r="O182" s="1"/>
      <c r="P182" s="37"/>
      <c r="Q182" s="53"/>
    </row>
    <row r="183" spans="1:17" ht="15.6" x14ac:dyDescent="0.3">
      <c r="A183" s="339"/>
      <c r="B183" s="108" t="s">
        <v>14</v>
      </c>
      <c r="C183" s="2"/>
      <c r="D183" s="37"/>
      <c r="E183" s="53"/>
      <c r="F183" s="2"/>
      <c r="G183" s="37"/>
      <c r="H183" s="53"/>
      <c r="I183" s="2"/>
      <c r="J183" s="37"/>
      <c r="K183" s="53"/>
      <c r="L183" s="2"/>
      <c r="M183" s="37"/>
      <c r="N183" s="53"/>
      <c r="O183" s="2"/>
      <c r="P183" s="37"/>
      <c r="Q183" s="53"/>
    </row>
    <row r="184" spans="1:17" ht="16.2" thickBot="1" x14ac:dyDescent="0.35">
      <c r="A184" s="339"/>
      <c r="B184" s="110" t="s">
        <v>15</v>
      </c>
      <c r="C184" s="3"/>
      <c r="D184" s="37"/>
      <c r="E184" s="53"/>
      <c r="F184" s="3"/>
      <c r="G184" s="37"/>
      <c r="H184" s="53"/>
      <c r="I184" s="3"/>
      <c r="J184" s="37"/>
      <c r="K184" s="53"/>
      <c r="L184" s="3"/>
      <c r="M184" s="37"/>
      <c r="N184" s="53"/>
      <c r="O184" s="3"/>
      <c r="P184" s="37"/>
      <c r="Q184" s="53"/>
    </row>
    <row r="185" spans="1:17" ht="15.6" x14ac:dyDescent="0.3">
      <c r="A185" s="339"/>
      <c r="B185" s="107" t="s">
        <v>16</v>
      </c>
      <c r="C185" s="1"/>
      <c r="D185" s="36"/>
      <c r="E185" s="53"/>
      <c r="F185" s="1"/>
      <c r="G185" s="36"/>
      <c r="H185" s="53"/>
      <c r="I185" s="1"/>
      <c r="J185" s="36"/>
      <c r="K185" s="53"/>
      <c r="L185" s="1"/>
      <c r="M185" s="36"/>
      <c r="N185" s="53"/>
      <c r="O185" s="1"/>
      <c r="P185" s="36"/>
      <c r="Q185" s="53"/>
    </row>
    <row r="186" spans="1:17" ht="16.2" thickBot="1" x14ac:dyDescent="0.35">
      <c r="A186" s="339"/>
      <c r="B186" s="110" t="s">
        <v>16</v>
      </c>
      <c r="C186" s="3"/>
      <c r="D186" s="38"/>
      <c r="E186" s="53"/>
      <c r="F186" s="3"/>
      <c r="G186" s="38"/>
      <c r="H186" s="53"/>
      <c r="I186" s="3"/>
      <c r="J186" s="38"/>
      <c r="K186" s="53"/>
      <c r="L186" s="3"/>
      <c r="M186" s="38"/>
      <c r="N186" s="53"/>
      <c r="O186" s="3"/>
      <c r="P186" s="38"/>
      <c r="Q186" s="53"/>
    </row>
    <row r="187" spans="1:17" ht="16.2" thickBot="1" x14ac:dyDescent="0.35">
      <c r="A187" s="340"/>
      <c r="B187" s="77" t="s">
        <v>17</v>
      </c>
      <c r="C187" s="77" t="s">
        <v>27</v>
      </c>
      <c r="D187" s="111">
        <f>+SUM(D174:D186)</f>
        <v>0</v>
      </c>
      <c r="E187" s="53"/>
      <c r="F187" s="77" t="s">
        <v>27</v>
      </c>
      <c r="G187" s="111">
        <f>+SUM(G174:G186)</f>
        <v>0</v>
      </c>
      <c r="H187" s="53"/>
      <c r="I187" s="77" t="s">
        <v>27</v>
      </c>
      <c r="J187" s="111">
        <f>+SUM(J174:J186)</f>
        <v>0</v>
      </c>
      <c r="K187" s="53"/>
      <c r="L187" s="77" t="s">
        <v>27</v>
      </c>
      <c r="M187" s="111">
        <f>+SUM(M174:M186)</f>
        <v>0</v>
      </c>
      <c r="N187" s="53"/>
      <c r="O187" s="77" t="s">
        <v>27</v>
      </c>
      <c r="P187" s="111">
        <f>+SUM(P174:P186)</f>
        <v>0</v>
      </c>
      <c r="Q187" s="53"/>
    </row>
    <row r="188" spans="1:17" ht="15.75" customHeight="1" x14ac:dyDescent="0.3">
      <c r="A188" s="338" t="s">
        <v>28</v>
      </c>
      <c r="B188" s="107" t="s">
        <v>5</v>
      </c>
      <c r="C188" s="1"/>
      <c r="D188" s="36"/>
      <c r="E188" s="53"/>
      <c r="F188" s="1"/>
      <c r="G188" s="36"/>
      <c r="H188" s="53"/>
      <c r="I188" s="1"/>
      <c r="J188" s="36"/>
      <c r="K188" s="53"/>
      <c r="L188" s="1"/>
      <c r="M188" s="36"/>
      <c r="N188" s="53"/>
      <c r="O188" s="1"/>
      <c r="P188" s="36"/>
      <c r="Q188" s="53"/>
    </row>
    <row r="189" spans="1:17" ht="15.6" x14ac:dyDescent="0.3">
      <c r="A189" s="339"/>
      <c r="B189" s="108" t="s">
        <v>7</v>
      </c>
      <c r="C189" s="2"/>
      <c r="D189" s="37"/>
      <c r="E189" s="53"/>
      <c r="F189" s="2"/>
      <c r="G189" s="37"/>
      <c r="H189" s="53"/>
      <c r="I189" s="2"/>
      <c r="J189" s="37"/>
      <c r="K189" s="53"/>
      <c r="L189" s="2"/>
      <c r="M189" s="37"/>
      <c r="N189" s="53"/>
      <c r="O189" s="2"/>
      <c r="P189" s="37"/>
      <c r="Q189" s="53"/>
    </row>
    <row r="190" spans="1:17" ht="15.6" x14ac:dyDescent="0.3">
      <c r="A190" s="339"/>
      <c r="B190" s="108" t="s">
        <v>9</v>
      </c>
      <c r="C190" s="2"/>
      <c r="D190" s="37"/>
      <c r="E190" s="53"/>
      <c r="F190" s="2"/>
      <c r="G190" s="37"/>
      <c r="H190" s="53"/>
      <c r="I190" s="2"/>
      <c r="J190" s="37"/>
      <c r="K190" s="53"/>
      <c r="L190" s="2"/>
      <c r="M190" s="37"/>
      <c r="N190" s="53"/>
      <c r="O190" s="2"/>
      <c r="P190" s="37"/>
      <c r="Q190" s="53"/>
    </row>
    <row r="191" spans="1:17" ht="15.6" x14ac:dyDescent="0.3">
      <c r="A191" s="339"/>
      <c r="B191" s="108" t="s">
        <v>10</v>
      </c>
      <c r="C191" s="2"/>
      <c r="D191" s="37"/>
      <c r="E191" s="53"/>
      <c r="F191" s="2"/>
      <c r="G191" s="37"/>
      <c r="H191" s="53"/>
      <c r="I191" s="2"/>
      <c r="J191" s="37"/>
      <c r="K191" s="53"/>
      <c r="L191" s="2"/>
      <c r="M191" s="37"/>
      <c r="N191" s="53"/>
      <c r="O191" s="2"/>
      <c r="P191" s="37"/>
      <c r="Q191" s="53"/>
    </row>
    <row r="192" spans="1:17" ht="16.2" thickBot="1" x14ac:dyDescent="0.35">
      <c r="A192" s="339"/>
      <c r="B192" s="108" t="s">
        <v>11</v>
      </c>
      <c r="C192" s="3"/>
      <c r="D192" s="38"/>
      <c r="E192" s="53"/>
      <c r="F192" s="3"/>
      <c r="G192" s="38"/>
      <c r="H192" s="53"/>
      <c r="I192" s="3"/>
      <c r="J192" s="38"/>
      <c r="K192" s="53"/>
      <c r="L192" s="3"/>
      <c r="M192" s="38"/>
      <c r="N192" s="53"/>
      <c r="O192" s="3"/>
      <c r="P192" s="38"/>
      <c r="Q192" s="53"/>
    </row>
    <row r="193" spans="1:17" ht="15.6" x14ac:dyDescent="0.3">
      <c r="A193" s="339"/>
      <c r="B193" s="107" t="s">
        <v>12</v>
      </c>
      <c r="C193" s="1"/>
      <c r="D193" s="37"/>
      <c r="E193" s="53"/>
      <c r="F193" s="1"/>
      <c r="G193" s="37"/>
      <c r="H193" s="53"/>
      <c r="I193" s="1"/>
      <c r="J193" s="37"/>
      <c r="K193" s="53"/>
      <c r="L193" s="1"/>
      <c r="M193" s="37"/>
      <c r="N193" s="53"/>
      <c r="O193" s="1"/>
      <c r="P193" s="37"/>
      <c r="Q193" s="53"/>
    </row>
    <row r="194" spans="1:17" ht="15.6" x14ac:dyDescent="0.3">
      <c r="A194" s="339"/>
      <c r="B194" s="108" t="s">
        <v>14</v>
      </c>
      <c r="C194" s="2"/>
      <c r="D194" s="37"/>
      <c r="E194" s="53"/>
      <c r="F194" s="2"/>
      <c r="G194" s="37"/>
      <c r="H194" s="53"/>
      <c r="I194" s="2"/>
      <c r="J194" s="37"/>
      <c r="K194" s="53"/>
      <c r="L194" s="2"/>
      <c r="M194" s="37"/>
      <c r="N194" s="53"/>
      <c r="O194" s="2"/>
      <c r="P194" s="37"/>
      <c r="Q194" s="53"/>
    </row>
    <row r="195" spans="1:17" ht="16.2" thickBot="1" x14ac:dyDescent="0.35">
      <c r="A195" s="339"/>
      <c r="B195" s="110" t="s">
        <v>15</v>
      </c>
      <c r="C195" s="3"/>
      <c r="D195" s="37"/>
      <c r="E195" s="53"/>
      <c r="F195" s="3"/>
      <c r="G195" s="37"/>
      <c r="H195" s="53"/>
      <c r="I195" s="3"/>
      <c r="J195" s="37"/>
      <c r="K195" s="53"/>
      <c r="L195" s="3"/>
      <c r="M195" s="37"/>
      <c r="N195" s="53"/>
      <c r="O195" s="3"/>
      <c r="P195" s="37"/>
      <c r="Q195" s="53"/>
    </row>
    <row r="196" spans="1:17" ht="15.6" x14ac:dyDescent="0.3">
      <c r="A196" s="339"/>
      <c r="B196" s="107" t="s">
        <v>16</v>
      </c>
      <c r="C196" s="1"/>
      <c r="D196" s="36"/>
      <c r="E196" s="53"/>
      <c r="F196" s="1"/>
      <c r="G196" s="36"/>
      <c r="H196" s="53"/>
      <c r="I196" s="1"/>
      <c r="J196" s="36"/>
      <c r="K196" s="53"/>
      <c r="L196" s="1"/>
      <c r="M196" s="36"/>
      <c r="N196" s="53"/>
      <c r="O196" s="1"/>
      <c r="P196" s="36"/>
      <c r="Q196" s="53"/>
    </row>
    <row r="197" spans="1:17" ht="16.2" thickBot="1" x14ac:dyDescent="0.35">
      <c r="A197" s="339"/>
      <c r="B197" s="110" t="s">
        <v>16</v>
      </c>
      <c r="C197" s="3"/>
      <c r="D197" s="38"/>
      <c r="E197" s="53"/>
      <c r="F197" s="3"/>
      <c r="G197" s="38"/>
      <c r="H197" s="53"/>
      <c r="I197" s="3"/>
      <c r="J197" s="38"/>
      <c r="K197" s="53"/>
      <c r="L197" s="3"/>
      <c r="M197" s="38"/>
      <c r="N197" s="53"/>
      <c r="O197" s="3"/>
      <c r="P197" s="38"/>
      <c r="Q197" s="53"/>
    </row>
    <row r="198" spans="1:17" ht="16.2" thickBot="1" x14ac:dyDescent="0.35">
      <c r="A198" s="339"/>
      <c r="B198" s="77" t="s">
        <v>17</v>
      </c>
      <c r="C198" s="77" t="s">
        <v>27</v>
      </c>
      <c r="D198" s="111">
        <f>+SUM(D188:D197)</f>
        <v>0</v>
      </c>
      <c r="E198" s="53"/>
      <c r="F198" s="77" t="s">
        <v>27</v>
      </c>
      <c r="G198" s="111">
        <f>+SUM(G188:G197)</f>
        <v>0</v>
      </c>
      <c r="H198" s="53"/>
      <c r="I198" s="77" t="s">
        <v>27</v>
      </c>
      <c r="J198" s="111">
        <f>+SUM(J188:J197)</f>
        <v>0</v>
      </c>
      <c r="K198" s="53"/>
      <c r="L198" s="77" t="s">
        <v>27</v>
      </c>
      <c r="M198" s="111">
        <f>+SUM(M188:M197)</f>
        <v>0</v>
      </c>
      <c r="N198" s="53"/>
      <c r="O198" s="77" t="s">
        <v>27</v>
      </c>
      <c r="P198" s="111">
        <f>+SUM(P188:P197)</f>
        <v>0</v>
      </c>
      <c r="Q198" s="53"/>
    </row>
    <row r="199" spans="1:17" ht="15.75" customHeight="1" x14ac:dyDescent="0.3">
      <c r="A199" s="338" t="s">
        <v>31</v>
      </c>
      <c r="B199" s="107" t="s">
        <v>5</v>
      </c>
      <c r="C199" s="1"/>
      <c r="D199" s="36"/>
      <c r="E199" s="53"/>
      <c r="F199" s="1"/>
      <c r="G199" s="36"/>
      <c r="H199" s="53"/>
      <c r="I199" s="1"/>
      <c r="J199" s="36"/>
      <c r="K199" s="53"/>
      <c r="L199" s="1"/>
      <c r="M199" s="36"/>
      <c r="N199" s="53"/>
      <c r="O199" s="1"/>
      <c r="P199" s="36"/>
      <c r="Q199" s="53"/>
    </row>
    <row r="200" spans="1:17" ht="15.6" x14ac:dyDescent="0.3">
      <c r="A200" s="339"/>
      <c r="B200" s="108" t="s">
        <v>7</v>
      </c>
      <c r="C200" s="2"/>
      <c r="D200" s="37"/>
      <c r="E200" s="53"/>
      <c r="F200" s="2"/>
      <c r="G200" s="37"/>
      <c r="H200" s="53"/>
      <c r="I200" s="2"/>
      <c r="J200" s="37"/>
      <c r="K200" s="53"/>
      <c r="L200" s="2"/>
      <c r="M200" s="37"/>
      <c r="N200" s="53"/>
      <c r="O200" s="2"/>
      <c r="P200" s="37"/>
      <c r="Q200" s="53"/>
    </row>
    <row r="201" spans="1:17" ht="15.6" x14ac:dyDescent="0.3">
      <c r="A201" s="339"/>
      <c r="B201" s="108" t="s">
        <v>9</v>
      </c>
      <c r="C201" s="2"/>
      <c r="D201" s="37"/>
      <c r="E201" s="53"/>
      <c r="F201" s="2"/>
      <c r="G201" s="37"/>
      <c r="H201" s="53"/>
      <c r="I201" s="2"/>
      <c r="J201" s="37"/>
      <c r="K201" s="53"/>
      <c r="L201" s="2"/>
      <c r="M201" s="37"/>
      <c r="N201" s="53"/>
      <c r="O201" s="2"/>
      <c r="P201" s="37"/>
      <c r="Q201" s="53"/>
    </row>
    <row r="202" spans="1:17" ht="15.6" x14ac:dyDescent="0.3">
      <c r="A202" s="339"/>
      <c r="B202" s="108" t="s">
        <v>10</v>
      </c>
      <c r="C202" s="2"/>
      <c r="D202" s="37"/>
      <c r="E202" s="53"/>
      <c r="F202" s="2"/>
      <c r="G202" s="37"/>
      <c r="H202" s="53"/>
      <c r="I202" s="2"/>
      <c r="J202" s="37"/>
      <c r="K202" s="53"/>
      <c r="L202" s="2"/>
      <c r="M202" s="37"/>
      <c r="N202" s="53"/>
      <c r="O202" s="2"/>
      <c r="P202" s="37"/>
      <c r="Q202" s="53"/>
    </row>
    <row r="203" spans="1:17" ht="16.2" thickBot="1" x14ac:dyDescent="0.35">
      <c r="A203" s="339"/>
      <c r="B203" s="108" t="s">
        <v>11</v>
      </c>
      <c r="C203" s="2"/>
      <c r="D203" s="38"/>
      <c r="E203" s="53"/>
      <c r="F203" s="2"/>
      <c r="G203" s="38"/>
      <c r="H203" s="53"/>
      <c r="I203" s="2"/>
      <c r="J203" s="38"/>
      <c r="K203" s="53"/>
      <c r="L203" s="2"/>
      <c r="M203" s="38"/>
      <c r="N203" s="53"/>
      <c r="O203" s="2"/>
      <c r="P203" s="38"/>
      <c r="Q203" s="53"/>
    </row>
    <row r="204" spans="1:17" ht="15.6" x14ac:dyDescent="0.3">
      <c r="A204" s="339"/>
      <c r="B204" s="107" t="s">
        <v>12</v>
      </c>
      <c r="C204" s="1"/>
      <c r="D204" s="37"/>
      <c r="E204" s="53"/>
      <c r="F204" s="1"/>
      <c r="G204" s="37"/>
      <c r="H204" s="53"/>
      <c r="I204" s="1"/>
      <c r="J204" s="37"/>
      <c r="K204" s="53"/>
      <c r="L204" s="1"/>
      <c r="M204" s="37"/>
      <c r="N204" s="53"/>
      <c r="O204" s="1"/>
      <c r="P204" s="37"/>
      <c r="Q204" s="53"/>
    </row>
    <row r="205" spans="1:17" ht="15.6" x14ac:dyDescent="0.3">
      <c r="A205" s="339"/>
      <c r="B205" s="108" t="s">
        <v>14</v>
      </c>
      <c r="C205" s="2"/>
      <c r="D205" s="37"/>
      <c r="E205" s="53"/>
      <c r="F205" s="2"/>
      <c r="G205" s="37"/>
      <c r="H205" s="53"/>
      <c r="I205" s="2"/>
      <c r="J205" s="37"/>
      <c r="K205" s="53"/>
      <c r="L205" s="2"/>
      <c r="M205" s="37"/>
      <c r="N205" s="53"/>
      <c r="O205" s="2"/>
      <c r="P205" s="37"/>
      <c r="Q205" s="53"/>
    </row>
    <row r="206" spans="1:17" ht="16.2" thickBot="1" x14ac:dyDescent="0.35">
      <c r="A206" s="339"/>
      <c r="B206" s="110" t="s">
        <v>15</v>
      </c>
      <c r="C206" s="2"/>
      <c r="D206" s="37"/>
      <c r="E206" s="53"/>
      <c r="F206" s="2"/>
      <c r="G206" s="37"/>
      <c r="H206" s="53"/>
      <c r="I206" s="2"/>
      <c r="J206" s="37"/>
      <c r="K206" s="53"/>
      <c r="L206" s="2"/>
      <c r="M206" s="37"/>
      <c r="N206" s="53"/>
      <c r="O206" s="2"/>
      <c r="P206" s="37"/>
      <c r="Q206" s="53"/>
    </row>
    <row r="207" spans="1:17" ht="15.6" x14ac:dyDescent="0.3">
      <c r="A207" s="339"/>
      <c r="B207" s="107" t="s">
        <v>16</v>
      </c>
      <c r="C207" s="1"/>
      <c r="D207" s="36"/>
      <c r="E207" s="53"/>
      <c r="F207" s="1"/>
      <c r="G207" s="36"/>
      <c r="H207" s="53"/>
      <c r="I207" s="1"/>
      <c r="J207" s="36"/>
      <c r="K207" s="53"/>
      <c r="L207" s="1"/>
      <c r="M207" s="36"/>
      <c r="N207" s="53"/>
      <c r="O207" s="1"/>
      <c r="P207" s="36"/>
      <c r="Q207" s="53"/>
    </row>
    <row r="208" spans="1:17" ht="16.2" thickBot="1" x14ac:dyDescent="0.35">
      <c r="A208" s="339"/>
      <c r="B208" s="110" t="s">
        <v>16</v>
      </c>
      <c r="C208" s="3"/>
      <c r="D208" s="38"/>
      <c r="E208" s="53"/>
      <c r="F208" s="3"/>
      <c r="G208" s="38"/>
      <c r="H208" s="53"/>
      <c r="I208" s="3"/>
      <c r="J208" s="38"/>
      <c r="K208" s="53"/>
      <c r="L208" s="3"/>
      <c r="M208" s="38"/>
      <c r="N208" s="53"/>
      <c r="O208" s="3"/>
      <c r="P208" s="38"/>
      <c r="Q208" s="53"/>
    </row>
    <row r="209" spans="1:17" ht="16.2" thickBot="1" x14ac:dyDescent="0.35">
      <c r="A209" s="340"/>
      <c r="B209" s="77" t="s">
        <v>17</v>
      </c>
      <c r="C209" s="77" t="s">
        <v>30</v>
      </c>
      <c r="D209" s="111">
        <f>SUM(D199:D208)</f>
        <v>0</v>
      </c>
      <c r="E209" s="53"/>
      <c r="F209" s="77" t="s">
        <v>30</v>
      </c>
      <c r="G209" s="111">
        <f>SUM(G199:G208)</f>
        <v>0</v>
      </c>
      <c r="H209" s="53"/>
      <c r="I209" s="77" t="s">
        <v>30</v>
      </c>
      <c r="J209" s="111">
        <f>SUM(J199:J208)</f>
        <v>0</v>
      </c>
      <c r="K209" s="53"/>
      <c r="L209" s="77" t="s">
        <v>30</v>
      </c>
      <c r="M209" s="111">
        <f>SUM(M199:M208)</f>
        <v>0</v>
      </c>
      <c r="N209" s="53"/>
      <c r="O209" s="77" t="s">
        <v>30</v>
      </c>
      <c r="P209" s="111">
        <f>SUM(P199:P208)</f>
        <v>0</v>
      </c>
      <c r="Q209" s="53"/>
    </row>
    <row r="210" spans="1:17" ht="16.2" thickBot="1" x14ac:dyDescent="0.35">
      <c r="A210" s="342" t="s">
        <v>39</v>
      </c>
      <c r="B210" s="343"/>
      <c r="C210" s="344"/>
      <c r="D210" s="112">
        <f>D173+D187+D198+D209</f>
        <v>0</v>
      </c>
      <c r="E210" s="53"/>
      <c r="F210" s="113" t="s">
        <v>39</v>
      </c>
      <c r="G210" s="112">
        <f>G173+G187+G198+G209</f>
        <v>0</v>
      </c>
      <c r="H210" s="53"/>
      <c r="I210" s="113" t="s">
        <v>39</v>
      </c>
      <c r="J210" s="112">
        <f>J173+J187+J198+J209</f>
        <v>0</v>
      </c>
      <c r="K210" s="53"/>
      <c r="L210" s="113" t="s">
        <v>39</v>
      </c>
      <c r="M210" s="112">
        <f>M173+M187+M198+M209</f>
        <v>0</v>
      </c>
      <c r="N210" s="53"/>
      <c r="O210" s="113" t="s">
        <v>39</v>
      </c>
      <c r="P210" s="112">
        <f>P173+P187+P198+P209</f>
        <v>0</v>
      </c>
      <c r="Q210" s="53"/>
    </row>
    <row r="211" spans="1:17" ht="15.75" customHeight="1" x14ac:dyDescent="0.3">
      <c r="A211" s="53"/>
      <c r="B211" s="53"/>
      <c r="C211" s="53"/>
      <c r="D211" s="53"/>
      <c r="E211" s="53"/>
      <c r="F211" s="53"/>
      <c r="G211" s="53"/>
      <c r="H211" s="53"/>
      <c r="I211" s="53"/>
      <c r="J211" s="53"/>
      <c r="K211" s="53"/>
      <c r="L211" s="53"/>
      <c r="M211" s="53"/>
      <c r="N211" s="53"/>
      <c r="O211" s="53"/>
      <c r="P211" s="53"/>
      <c r="Q211" s="53"/>
    </row>
    <row r="212" spans="1:17" ht="15" thickBot="1" x14ac:dyDescent="0.35">
      <c r="A212" s="53"/>
      <c r="B212" s="53"/>
      <c r="C212" s="53"/>
      <c r="D212" s="53"/>
      <c r="E212" s="53"/>
      <c r="F212" s="53"/>
      <c r="G212" s="53"/>
      <c r="H212" s="53"/>
      <c r="I212" s="53"/>
      <c r="J212" s="53"/>
      <c r="K212" s="53"/>
      <c r="L212" s="53"/>
      <c r="M212" s="53"/>
      <c r="N212" s="53"/>
      <c r="O212" s="53"/>
      <c r="P212" s="53"/>
      <c r="Q212" s="53"/>
    </row>
    <row r="213" spans="1:17" ht="16.2" thickBot="1" x14ac:dyDescent="0.35">
      <c r="A213" s="100"/>
      <c r="B213" s="101"/>
      <c r="C213" s="341" t="s">
        <v>50</v>
      </c>
      <c r="D213" s="335"/>
      <c r="E213" s="53"/>
      <c r="F213" s="334" t="s">
        <v>51</v>
      </c>
      <c r="G213" s="335"/>
      <c r="H213" s="53"/>
      <c r="I213" s="334" t="s">
        <v>52</v>
      </c>
      <c r="J213" s="335"/>
      <c r="K213" s="53"/>
      <c r="L213" s="334" t="s">
        <v>53</v>
      </c>
      <c r="M213" s="335"/>
      <c r="N213" s="53"/>
      <c r="O213" s="334" t="s">
        <v>54</v>
      </c>
      <c r="P213" s="335"/>
      <c r="Q213" s="53"/>
    </row>
    <row r="214" spans="1:17" ht="16.2" thickBot="1" x14ac:dyDescent="0.35">
      <c r="A214" s="102"/>
      <c r="B214" s="57"/>
      <c r="C214" s="103" t="s">
        <v>2</v>
      </c>
      <c r="D214" s="104" t="s">
        <v>3</v>
      </c>
      <c r="E214" s="53"/>
      <c r="F214" s="105" t="s">
        <v>2</v>
      </c>
      <c r="G214" s="106" t="s">
        <v>3</v>
      </c>
      <c r="H214" s="53"/>
      <c r="I214" s="105" t="s">
        <v>2</v>
      </c>
      <c r="J214" s="106" t="s">
        <v>3</v>
      </c>
      <c r="K214" s="53"/>
      <c r="L214" s="105" t="s">
        <v>2</v>
      </c>
      <c r="M214" s="106" t="s">
        <v>3</v>
      </c>
      <c r="N214" s="53"/>
      <c r="O214" s="105" t="s">
        <v>2</v>
      </c>
      <c r="P214" s="106" t="s">
        <v>3</v>
      </c>
      <c r="Q214" s="53"/>
    </row>
    <row r="215" spans="1:17" ht="15.75" customHeight="1" x14ac:dyDescent="0.3">
      <c r="A215" s="338" t="s">
        <v>4</v>
      </c>
      <c r="B215" s="107" t="s">
        <v>5</v>
      </c>
      <c r="C215" s="1"/>
      <c r="D215" s="36"/>
      <c r="E215" s="53"/>
      <c r="F215" s="1"/>
      <c r="G215" s="36"/>
      <c r="H215" s="53"/>
      <c r="I215" s="1"/>
      <c r="J215" s="36"/>
      <c r="K215" s="53"/>
      <c r="L215" s="1"/>
      <c r="M215" s="36"/>
      <c r="N215" s="53"/>
      <c r="O215" s="1"/>
      <c r="P215" s="36"/>
      <c r="Q215" s="53"/>
    </row>
    <row r="216" spans="1:17" ht="15.6" x14ac:dyDescent="0.3">
      <c r="A216" s="339"/>
      <c r="B216" s="108" t="s">
        <v>7</v>
      </c>
      <c r="C216" s="2"/>
      <c r="D216" s="37"/>
      <c r="E216" s="53"/>
      <c r="F216" s="2"/>
      <c r="G216" s="37"/>
      <c r="H216" s="53"/>
      <c r="I216" s="2"/>
      <c r="J216" s="37"/>
      <c r="K216" s="53"/>
      <c r="L216" s="2"/>
      <c r="M216" s="37"/>
      <c r="N216" s="53"/>
      <c r="O216" s="2"/>
      <c r="P216" s="37"/>
      <c r="Q216" s="53"/>
    </row>
    <row r="217" spans="1:17" ht="15.6" x14ac:dyDescent="0.3">
      <c r="A217" s="339"/>
      <c r="B217" s="108" t="s">
        <v>9</v>
      </c>
      <c r="C217" s="2"/>
      <c r="D217" s="37"/>
      <c r="E217" s="53"/>
      <c r="F217" s="2"/>
      <c r="G217" s="37"/>
      <c r="H217" s="53"/>
      <c r="I217" s="2"/>
      <c r="J217" s="37"/>
      <c r="K217" s="53"/>
      <c r="L217" s="2"/>
      <c r="M217" s="37"/>
      <c r="N217" s="53"/>
      <c r="O217" s="2"/>
      <c r="P217" s="37"/>
      <c r="Q217" s="53"/>
    </row>
    <row r="218" spans="1:17" ht="15.6" x14ac:dyDescent="0.3">
      <c r="A218" s="339"/>
      <c r="B218" s="108" t="s">
        <v>10</v>
      </c>
      <c r="C218" s="2"/>
      <c r="D218" s="37"/>
      <c r="E218" s="53"/>
      <c r="F218" s="2"/>
      <c r="G218" s="37"/>
      <c r="H218" s="53"/>
      <c r="I218" s="2"/>
      <c r="J218" s="37"/>
      <c r="K218" s="53"/>
      <c r="L218" s="2"/>
      <c r="M218" s="37"/>
      <c r="N218" s="53"/>
      <c r="O218" s="2"/>
      <c r="P218" s="37"/>
      <c r="Q218" s="53"/>
    </row>
    <row r="219" spans="1:17" ht="16.2" thickBot="1" x14ac:dyDescent="0.35">
      <c r="A219" s="339"/>
      <c r="B219" s="108" t="s">
        <v>11</v>
      </c>
      <c r="C219" s="3"/>
      <c r="D219" s="38"/>
      <c r="E219" s="53"/>
      <c r="F219" s="3"/>
      <c r="G219" s="38"/>
      <c r="H219" s="53"/>
      <c r="I219" s="3"/>
      <c r="J219" s="38"/>
      <c r="K219" s="53"/>
      <c r="L219" s="3"/>
      <c r="M219" s="38"/>
      <c r="N219" s="53"/>
      <c r="O219" s="3"/>
      <c r="P219" s="38"/>
      <c r="Q219" s="53"/>
    </row>
    <row r="220" spans="1:17" ht="15.6" x14ac:dyDescent="0.3">
      <c r="A220" s="339"/>
      <c r="B220" s="107" t="s">
        <v>12</v>
      </c>
      <c r="C220" s="1"/>
      <c r="D220" s="37"/>
      <c r="E220" s="53"/>
      <c r="F220" s="1"/>
      <c r="G220" s="37"/>
      <c r="H220" s="53"/>
      <c r="I220" s="1"/>
      <c r="J220" s="37"/>
      <c r="K220" s="53"/>
      <c r="L220" s="1"/>
      <c r="M220" s="37"/>
      <c r="N220" s="53"/>
      <c r="O220" s="1"/>
      <c r="P220" s="37"/>
      <c r="Q220" s="53"/>
    </row>
    <row r="221" spans="1:17" ht="15.6" x14ac:dyDescent="0.3">
      <c r="A221" s="339"/>
      <c r="B221" s="108" t="s">
        <v>14</v>
      </c>
      <c r="C221" s="2"/>
      <c r="D221" s="37"/>
      <c r="E221" s="53"/>
      <c r="F221" s="2"/>
      <c r="G221" s="37"/>
      <c r="H221" s="53"/>
      <c r="I221" s="2"/>
      <c r="J221" s="37"/>
      <c r="K221" s="53"/>
      <c r="L221" s="2"/>
      <c r="M221" s="37"/>
      <c r="N221" s="53"/>
      <c r="O221" s="2"/>
      <c r="P221" s="37"/>
      <c r="Q221" s="53"/>
    </row>
    <row r="222" spans="1:17" ht="16.2" thickBot="1" x14ac:dyDescent="0.35">
      <c r="A222" s="339"/>
      <c r="B222" s="110" t="s">
        <v>15</v>
      </c>
      <c r="C222" s="3"/>
      <c r="D222" s="37"/>
      <c r="E222" s="53"/>
      <c r="F222" s="3"/>
      <c r="G222" s="37"/>
      <c r="H222" s="53"/>
      <c r="I222" s="3"/>
      <c r="J222" s="37"/>
      <c r="K222" s="53"/>
      <c r="L222" s="3"/>
      <c r="M222" s="37"/>
      <c r="N222" s="53"/>
      <c r="O222" s="3"/>
      <c r="P222" s="37"/>
      <c r="Q222" s="53"/>
    </row>
    <row r="223" spans="1:17" ht="15.6" x14ac:dyDescent="0.3">
      <c r="A223" s="339"/>
      <c r="B223" s="107" t="s">
        <v>16</v>
      </c>
      <c r="C223" s="1"/>
      <c r="D223" s="36"/>
      <c r="E223" s="53"/>
      <c r="F223" s="1"/>
      <c r="G223" s="36"/>
      <c r="H223" s="53"/>
      <c r="I223" s="1"/>
      <c r="J223" s="36"/>
      <c r="K223" s="53"/>
      <c r="L223" s="1"/>
      <c r="M223" s="36"/>
      <c r="N223" s="53"/>
      <c r="O223" s="1"/>
      <c r="P223" s="36"/>
      <c r="Q223" s="53"/>
    </row>
    <row r="224" spans="1:17" ht="16.2" thickBot="1" x14ac:dyDescent="0.35">
      <c r="A224" s="339"/>
      <c r="B224" s="110" t="s">
        <v>16</v>
      </c>
      <c r="C224" s="2"/>
      <c r="D224" s="38"/>
      <c r="E224" s="53"/>
      <c r="F224" s="2"/>
      <c r="G224" s="38"/>
      <c r="H224" s="53"/>
      <c r="I224" s="2"/>
      <c r="J224" s="38"/>
      <c r="K224" s="53"/>
      <c r="L224" s="2"/>
      <c r="M224" s="38"/>
      <c r="N224" s="53"/>
      <c r="O224" s="2"/>
      <c r="P224" s="38"/>
      <c r="Q224" s="53"/>
    </row>
    <row r="225" spans="1:17" ht="16.2" thickBot="1" x14ac:dyDescent="0.35">
      <c r="A225" s="339"/>
      <c r="B225" s="77" t="s">
        <v>17</v>
      </c>
      <c r="C225" s="78" t="s">
        <v>18</v>
      </c>
      <c r="D225" s="111">
        <f>+SUM(D215:D224)</f>
        <v>0</v>
      </c>
      <c r="E225" s="53"/>
      <c r="F225" s="78" t="s">
        <v>18</v>
      </c>
      <c r="G225" s="111">
        <f>+SUM(G215:G224)</f>
        <v>0</v>
      </c>
      <c r="H225" s="53"/>
      <c r="I225" s="78" t="s">
        <v>18</v>
      </c>
      <c r="J225" s="111">
        <f>+SUM(J215:J224)</f>
        <v>0</v>
      </c>
      <c r="K225" s="53"/>
      <c r="L225" s="78" t="s">
        <v>18</v>
      </c>
      <c r="M225" s="111">
        <f>+SUM(M215:M224)</f>
        <v>0</v>
      </c>
      <c r="N225" s="53"/>
      <c r="O225" s="78" t="s">
        <v>18</v>
      </c>
      <c r="P225" s="111">
        <f>+SUM(P215:P224)</f>
        <v>0</v>
      </c>
      <c r="Q225" s="53"/>
    </row>
    <row r="226" spans="1:17" ht="15.75" customHeight="1" x14ac:dyDescent="0.3">
      <c r="A226" s="338" t="s">
        <v>38</v>
      </c>
      <c r="B226" s="107" t="s">
        <v>20</v>
      </c>
      <c r="C226" s="1"/>
      <c r="D226" s="37"/>
      <c r="E226" s="53"/>
      <c r="F226" s="1"/>
      <c r="G226" s="37"/>
      <c r="H226" s="53"/>
      <c r="I226" s="1"/>
      <c r="J226" s="37"/>
      <c r="K226" s="53"/>
      <c r="L226" s="1"/>
      <c r="M226" s="37"/>
      <c r="N226" s="53"/>
      <c r="O226" s="1"/>
      <c r="P226" s="37"/>
      <c r="Q226" s="53"/>
    </row>
    <row r="227" spans="1:17" ht="15.6" x14ac:dyDescent="0.3">
      <c r="A227" s="339"/>
      <c r="B227" s="108" t="s">
        <v>22</v>
      </c>
      <c r="C227" s="2"/>
      <c r="D227" s="37"/>
      <c r="E227" s="53"/>
      <c r="F227" s="2"/>
      <c r="G227" s="37"/>
      <c r="H227" s="53"/>
      <c r="I227" s="2"/>
      <c r="J227" s="37"/>
      <c r="K227" s="53"/>
      <c r="L227" s="2"/>
      <c r="M227" s="37"/>
      <c r="N227" s="53"/>
      <c r="O227" s="2"/>
      <c r="P227" s="37"/>
      <c r="Q227" s="53"/>
    </row>
    <row r="228" spans="1:17" ht="16.2" thickBot="1" x14ac:dyDescent="0.35">
      <c r="A228" s="339"/>
      <c r="B228" s="110" t="s">
        <v>23</v>
      </c>
      <c r="C228" s="3"/>
      <c r="D228" s="37"/>
      <c r="E228" s="53"/>
      <c r="F228" s="3"/>
      <c r="G228" s="37"/>
      <c r="H228" s="53"/>
      <c r="I228" s="3"/>
      <c r="J228" s="37"/>
      <c r="K228" s="53"/>
      <c r="L228" s="3"/>
      <c r="M228" s="37"/>
      <c r="N228" s="53"/>
      <c r="O228" s="3"/>
      <c r="P228" s="37"/>
      <c r="Q228" s="53"/>
    </row>
    <row r="229" spans="1:17" ht="15.6" x14ac:dyDescent="0.3">
      <c r="A229" s="339"/>
      <c r="B229" s="107" t="s">
        <v>5</v>
      </c>
      <c r="C229" s="1"/>
      <c r="D229" s="36"/>
      <c r="E229" s="53"/>
      <c r="F229" s="1"/>
      <c r="G229" s="36"/>
      <c r="H229" s="53"/>
      <c r="I229" s="1"/>
      <c r="J229" s="36"/>
      <c r="K229" s="53"/>
      <c r="L229" s="1"/>
      <c r="M229" s="36"/>
      <c r="N229" s="53"/>
      <c r="O229" s="1"/>
      <c r="P229" s="36"/>
      <c r="Q229" s="53"/>
    </row>
    <row r="230" spans="1:17" ht="15.6" x14ac:dyDescent="0.3">
      <c r="A230" s="339"/>
      <c r="B230" s="108" t="s">
        <v>7</v>
      </c>
      <c r="C230" s="2"/>
      <c r="D230" s="37"/>
      <c r="E230" s="53"/>
      <c r="F230" s="2"/>
      <c r="G230" s="37"/>
      <c r="H230" s="53"/>
      <c r="I230" s="2"/>
      <c r="J230" s="37"/>
      <c r="K230" s="53"/>
      <c r="L230" s="2"/>
      <c r="M230" s="37"/>
      <c r="N230" s="53"/>
      <c r="O230" s="2"/>
      <c r="P230" s="37"/>
      <c r="Q230" s="53"/>
    </row>
    <row r="231" spans="1:17" ht="15.6" x14ac:dyDescent="0.3">
      <c r="A231" s="339"/>
      <c r="B231" s="108" t="s">
        <v>9</v>
      </c>
      <c r="C231" s="2"/>
      <c r="D231" s="37"/>
      <c r="E231" s="53"/>
      <c r="F231" s="2"/>
      <c r="G231" s="37"/>
      <c r="H231" s="53"/>
      <c r="I231" s="2"/>
      <c r="J231" s="37"/>
      <c r="K231" s="53"/>
      <c r="L231" s="2"/>
      <c r="M231" s="37"/>
      <c r="N231" s="53"/>
      <c r="O231" s="2"/>
      <c r="P231" s="37"/>
      <c r="Q231" s="53"/>
    </row>
    <row r="232" spans="1:17" ht="15.6" x14ac:dyDescent="0.3">
      <c r="A232" s="339"/>
      <c r="B232" s="108" t="s">
        <v>10</v>
      </c>
      <c r="C232" s="2"/>
      <c r="D232" s="37"/>
      <c r="E232" s="53"/>
      <c r="F232" s="2"/>
      <c r="G232" s="37"/>
      <c r="H232" s="53"/>
      <c r="I232" s="2"/>
      <c r="J232" s="37"/>
      <c r="K232" s="53"/>
      <c r="L232" s="2"/>
      <c r="M232" s="37"/>
      <c r="N232" s="53"/>
      <c r="O232" s="2"/>
      <c r="P232" s="37"/>
      <c r="Q232" s="53"/>
    </row>
    <row r="233" spans="1:17" ht="16.2" thickBot="1" x14ac:dyDescent="0.35">
      <c r="A233" s="339"/>
      <c r="B233" s="110" t="s">
        <v>11</v>
      </c>
      <c r="C233" s="3"/>
      <c r="D233" s="38"/>
      <c r="E233" s="53"/>
      <c r="F233" s="3"/>
      <c r="G233" s="38"/>
      <c r="H233" s="53"/>
      <c r="I233" s="3"/>
      <c r="J233" s="38"/>
      <c r="K233" s="53"/>
      <c r="L233" s="3"/>
      <c r="M233" s="38"/>
      <c r="N233" s="53"/>
      <c r="O233" s="3"/>
      <c r="P233" s="38"/>
      <c r="Q233" s="53"/>
    </row>
    <row r="234" spans="1:17" ht="15.6" x14ac:dyDescent="0.3">
      <c r="A234" s="339"/>
      <c r="B234" s="108" t="s">
        <v>12</v>
      </c>
      <c r="C234" s="1"/>
      <c r="D234" s="37"/>
      <c r="E234" s="53"/>
      <c r="F234" s="1"/>
      <c r="G234" s="37"/>
      <c r="H234" s="53"/>
      <c r="I234" s="1"/>
      <c r="J234" s="37"/>
      <c r="K234" s="53"/>
      <c r="L234" s="1"/>
      <c r="M234" s="37"/>
      <c r="N234" s="53"/>
      <c r="O234" s="1"/>
      <c r="P234" s="37"/>
      <c r="Q234" s="53"/>
    </row>
    <row r="235" spans="1:17" ht="15.6" x14ac:dyDescent="0.3">
      <c r="A235" s="339"/>
      <c r="B235" s="108" t="s">
        <v>14</v>
      </c>
      <c r="C235" s="2"/>
      <c r="D235" s="37"/>
      <c r="E235" s="53"/>
      <c r="F235" s="2"/>
      <c r="G235" s="37"/>
      <c r="H235" s="53"/>
      <c r="I235" s="2"/>
      <c r="J235" s="37"/>
      <c r="K235" s="53"/>
      <c r="L235" s="2"/>
      <c r="M235" s="37"/>
      <c r="N235" s="53"/>
      <c r="O235" s="2"/>
      <c r="P235" s="37"/>
      <c r="Q235" s="53"/>
    </row>
    <row r="236" spans="1:17" ht="16.2" thickBot="1" x14ac:dyDescent="0.35">
      <c r="A236" s="339"/>
      <c r="B236" s="110" t="s">
        <v>15</v>
      </c>
      <c r="C236" s="3"/>
      <c r="D236" s="37"/>
      <c r="E236" s="53"/>
      <c r="F236" s="3"/>
      <c r="G236" s="37"/>
      <c r="H236" s="53"/>
      <c r="I236" s="3"/>
      <c r="J236" s="37"/>
      <c r="K236" s="53"/>
      <c r="L236" s="3"/>
      <c r="M236" s="37"/>
      <c r="N236" s="53"/>
      <c r="O236" s="3"/>
      <c r="P236" s="37"/>
      <c r="Q236" s="53"/>
    </row>
    <row r="237" spans="1:17" ht="15.6" x14ac:dyDescent="0.3">
      <c r="A237" s="339"/>
      <c r="B237" s="107" t="s">
        <v>16</v>
      </c>
      <c r="C237" s="1"/>
      <c r="D237" s="36"/>
      <c r="E237" s="53"/>
      <c r="F237" s="1"/>
      <c r="G237" s="36"/>
      <c r="H237" s="53"/>
      <c r="I237" s="1"/>
      <c r="J237" s="36"/>
      <c r="K237" s="53"/>
      <c r="L237" s="1"/>
      <c r="M237" s="36"/>
      <c r="N237" s="53"/>
      <c r="O237" s="1"/>
      <c r="P237" s="36"/>
      <c r="Q237" s="53"/>
    </row>
    <row r="238" spans="1:17" ht="16.2" thickBot="1" x14ac:dyDescent="0.35">
      <c r="A238" s="339"/>
      <c r="B238" s="110" t="s">
        <v>16</v>
      </c>
      <c r="C238" s="3"/>
      <c r="D238" s="38"/>
      <c r="E238" s="53"/>
      <c r="F238" s="3"/>
      <c r="G238" s="38"/>
      <c r="H238" s="53"/>
      <c r="I238" s="3"/>
      <c r="J238" s="38"/>
      <c r="K238" s="53"/>
      <c r="L238" s="3"/>
      <c r="M238" s="38"/>
      <c r="N238" s="53"/>
      <c r="O238" s="3"/>
      <c r="P238" s="38"/>
      <c r="Q238" s="53"/>
    </row>
    <row r="239" spans="1:17" ht="16.2" thickBot="1" x14ac:dyDescent="0.35">
      <c r="A239" s="340"/>
      <c r="B239" s="77" t="s">
        <v>17</v>
      </c>
      <c r="C239" s="77" t="s">
        <v>27</v>
      </c>
      <c r="D239" s="111">
        <f>+SUM(D226:D238)</f>
        <v>0</v>
      </c>
      <c r="E239" s="53"/>
      <c r="F239" s="77" t="s">
        <v>27</v>
      </c>
      <c r="G239" s="111">
        <f>+SUM(G226:G238)</f>
        <v>0</v>
      </c>
      <c r="H239" s="53"/>
      <c r="I239" s="77" t="s">
        <v>27</v>
      </c>
      <c r="J239" s="111">
        <f>+SUM(J226:J238)</f>
        <v>0</v>
      </c>
      <c r="K239" s="53"/>
      <c r="L239" s="77" t="s">
        <v>27</v>
      </c>
      <c r="M239" s="111">
        <f>+SUM(M226:M238)</f>
        <v>0</v>
      </c>
      <c r="N239" s="53"/>
      <c r="O239" s="77" t="s">
        <v>27</v>
      </c>
      <c r="P239" s="111">
        <f>+SUM(P226:P238)</f>
        <v>0</v>
      </c>
      <c r="Q239" s="53"/>
    </row>
    <row r="240" spans="1:17" ht="15.75" customHeight="1" x14ac:dyDescent="0.3">
      <c r="A240" s="338" t="s">
        <v>28</v>
      </c>
      <c r="B240" s="107" t="s">
        <v>5</v>
      </c>
      <c r="C240" s="1"/>
      <c r="D240" s="36"/>
      <c r="E240" s="53"/>
      <c r="F240" s="1"/>
      <c r="G240" s="36"/>
      <c r="H240" s="53"/>
      <c r="I240" s="1"/>
      <c r="J240" s="36"/>
      <c r="K240" s="53"/>
      <c r="L240" s="1"/>
      <c r="M240" s="36"/>
      <c r="N240" s="53"/>
      <c r="O240" s="1"/>
      <c r="P240" s="36"/>
      <c r="Q240" s="53"/>
    </row>
    <row r="241" spans="1:17" ht="15.6" x14ac:dyDescent="0.3">
      <c r="A241" s="339"/>
      <c r="B241" s="108" t="s">
        <v>7</v>
      </c>
      <c r="C241" s="2"/>
      <c r="D241" s="37"/>
      <c r="E241" s="53"/>
      <c r="F241" s="2"/>
      <c r="G241" s="37"/>
      <c r="H241" s="53"/>
      <c r="I241" s="2"/>
      <c r="J241" s="37"/>
      <c r="K241" s="53"/>
      <c r="L241" s="2"/>
      <c r="M241" s="37"/>
      <c r="N241" s="53"/>
      <c r="O241" s="2"/>
      <c r="P241" s="37"/>
      <c r="Q241" s="53"/>
    </row>
    <row r="242" spans="1:17" ht="15.6" x14ac:dyDescent="0.3">
      <c r="A242" s="339"/>
      <c r="B242" s="108" t="s">
        <v>9</v>
      </c>
      <c r="C242" s="2"/>
      <c r="D242" s="37"/>
      <c r="E242" s="53"/>
      <c r="F242" s="2"/>
      <c r="G242" s="37"/>
      <c r="H242" s="53"/>
      <c r="I242" s="2"/>
      <c r="J242" s="37"/>
      <c r="K242" s="53"/>
      <c r="L242" s="2"/>
      <c r="M242" s="37"/>
      <c r="N242" s="53"/>
      <c r="O242" s="2"/>
      <c r="P242" s="37"/>
      <c r="Q242" s="53"/>
    </row>
    <row r="243" spans="1:17" ht="15.6" x14ac:dyDescent="0.3">
      <c r="A243" s="339"/>
      <c r="B243" s="108" t="s">
        <v>10</v>
      </c>
      <c r="C243" s="2"/>
      <c r="D243" s="37"/>
      <c r="E243" s="53"/>
      <c r="F243" s="2"/>
      <c r="G243" s="37"/>
      <c r="H243" s="53"/>
      <c r="I243" s="2"/>
      <c r="J243" s="37"/>
      <c r="K243" s="53"/>
      <c r="L243" s="2"/>
      <c r="M243" s="37"/>
      <c r="N243" s="53"/>
      <c r="O243" s="2"/>
      <c r="P243" s="37"/>
      <c r="Q243" s="53"/>
    </row>
    <row r="244" spans="1:17" ht="16.2" thickBot="1" x14ac:dyDescent="0.35">
      <c r="A244" s="339"/>
      <c r="B244" s="108" t="s">
        <v>11</v>
      </c>
      <c r="C244" s="3"/>
      <c r="D244" s="38"/>
      <c r="E244" s="53"/>
      <c r="F244" s="3"/>
      <c r="G244" s="38"/>
      <c r="H244" s="53"/>
      <c r="I244" s="3"/>
      <c r="J244" s="38"/>
      <c r="K244" s="53"/>
      <c r="L244" s="3"/>
      <c r="M244" s="38"/>
      <c r="N244" s="53"/>
      <c r="O244" s="3"/>
      <c r="P244" s="38"/>
      <c r="Q244" s="53"/>
    </row>
    <row r="245" spans="1:17" ht="15.6" x14ac:dyDescent="0.3">
      <c r="A245" s="339"/>
      <c r="B245" s="107" t="s">
        <v>12</v>
      </c>
      <c r="C245" s="1"/>
      <c r="D245" s="37"/>
      <c r="E245" s="53"/>
      <c r="F245" s="1"/>
      <c r="G245" s="37"/>
      <c r="H245" s="53"/>
      <c r="I245" s="1"/>
      <c r="J245" s="37"/>
      <c r="K245" s="53"/>
      <c r="L245" s="1"/>
      <c r="M245" s="37"/>
      <c r="N245" s="53"/>
      <c r="O245" s="1"/>
      <c r="P245" s="37"/>
      <c r="Q245" s="53"/>
    </row>
    <row r="246" spans="1:17" ht="15.6" x14ac:dyDescent="0.3">
      <c r="A246" s="339"/>
      <c r="B246" s="108" t="s">
        <v>14</v>
      </c>
      <c r="C246" s="2"/>
      <c r="D246" s="37"/>
      <c r="E246" s="53"/>
      <c r="F246" s="2"/>
      <c r="G246" s="37"/>
      <c r="H246" s="53"/>
      <c r="I246" s="2"/>
      <c r="J246" s="37"/>
      <c r="K246" s="53"/>
      <c r="L246" s="2"/>
      <c r="M246" s="37"/>
      <c r="N246" s="53"/>
      <c r="O246" s="2"/>
      <c r="P246" s="37"/>
      <c r="Q246" s="53"/>
    </row>
    <row r="247" spans="1:17" ht="16.2" thickBot="1" x14ac:dyDescent="0.35">
      <c r="A247" s="339"/>
      <c r="B247" s="110" t="s">
        <v>15</v>
      </c>
      <c r="C247" s="3"/>
      <c r="D247" s="37"/>
      <c r="E247" s="53"/>
      <c r="F247" s="3"/>
      <c r="G247" s="37"/>
      <c r="H247" s="53"/>
      <c r="I247" s="3"/>
      <c r="J247" s="37"/>
      <c r="K247" s="53"/>
      <c r="L247" s="3"/>
      <c r="M247" s="37"/>
      <c r="N247" s="53"/>
      <c r="O247" s="3"/>
      <c r="P247" s="37"/>
      <c r="Q247" s="53"/>
    </row>
    <row r="248" spans="1:17" ht="15.6" x14ac:dyDescent="0.3">
      <c r="A248" s="339"/>
      <c r="B248" s="107" t="s">
        <v>16</v>
      </c>
      <c r="C248" s="1"/>
      <c r="D248" s="36"/>
      <c r="E248" s="53"/>
      <c r="F248" s="1"/>
      <c r="G248" s="36"/>
      <c r="H248" s="53"/>
      <c r="I248" s="1"/>
      <c r="J248" s="36"/>
      <c r="K248" s="53"/>
      <c r="L248" s="1"/>
      <c r="M248" s="36"/>
      <c r="N248" s="53"/>
      <c r="O248" s="1"/>
      <c r="P248" s="36"/>
      <c r="Q248" s="53"/>
    </row>
    <row r="249" spans="1:17" ht="16.2" thickBot="1" x14ac:dyDescent="0.35">
      <c r="A249" s="339"/>
      <c r="B249" s="110" t="s">
        <v>16</v>
      </c>
      <c r="C249" s="3"/>
      <c r="D249" s="38"/>
      <c r="E249" s="53"/>
      <c r="F249" s="3"/>
      <c r="G249" s="38"/>
      <c r="H249" s="53"/>
      <c r="I249" s="3"/>
      <c r="J249" s="38"/>
      <c r="K249" s="53"/>
      <c r="L249" s="3"/>
      <c r="M249" s="38"/>
      <c r="N249" s="53"/>
      <c r="O249" s="3"/>
      <c r="P249" s="38"/>
      <c r="Q249" s="53"/>
    </row>
    <row r="250" spans="1:17" ht="16.2" thickBot="1" x14ac:dyDescent="0.35">
      <c r="A250" s="339"/>
      <c r="B250" s="77" t="s">
        <v>17</v>
      </c>
      <c r="C250" s="77" t="s">
        <v>27</v>
      </c>
      <c r="D250" s="111">
        <f>+SUM(D240:D249)</f>
        <v>0</v>
      </c>
      <c r="E250" s="53"/>
      <c r="F250" s="77" t="s">
        <v>27</v>
      </c>
      <c r="G250" s="111">
        <f>+SUM(G240:G249)</f>
        <v>0</v>
      </c>
      <c r="H250" s="53"/>
      <c r="I250" s="77" t="s">
        <v>27</v>
      </c>
      <c r="J250" s="111">
        <f>+SUM(J240:J249)</f>
        <v>0</v>
      </c>
      <c r="K250" s="53"/>
      <c r="L250" s="77" t="s">
        <v>27</v>
      </c>
      <c r="M250" s="111">
        <f>+SUM(M240:M249)</f>
        <v>0</v>
      </c>
      <c r="N250" s="53"/>
      <c r="O250" s="77" t="s">
        <v>27</v>
      </c>
      <c r="P250" s="111">
        <f>+SUM(P240:P249)</f>
        <v>0</v>
      </c>
      <c r="Q250" s="53"/>
    </row>
    <row r="251" spans="1:17" ht="15.75" customHeight="1" x14ac:dyDescent="0.3">
      <c r="A251" s="338" t="s">
        <v>31</v>
      </c>
      <c r="B251" s="107" t="s">
        <v>5</v>
      </c>
      <c r="C251" s="1"/>
      <c r="D251" s="36"/>
      <c r="E251" s="53"/>
      <c r="F251" s="1"/>
      <c r="G251" s="36"/>
      <c r="H251" s="53"/>
      <c r="I251" s="1"/>
      <c r="J251" s="36"/>
      <c r="K251" s="53"/>
      <c r="L251" s="1"/>
      <c r="M251" s="36"/>
      <c r="N251" s="53"/>
      <c r="O251" s="1"/>
      <c r="P251" s="36"/>
      <c r="Q251" s="53"/>
    </row>
    <row r="252" spans="1:17" ht="15.6" x14ac:dyDescent="0.3">
      <c r="A252" s="339"/>
      <c r="B252" s="108" t="s">
        <v>7</v>
      </c>
      <c r="C252" s="2"/>
      <c r="D252" s="37"/>
      <c r="E252" s="53"/>
      <c r="F252" s="2"/>
      <c r="G252" s="37"/>
      <c r="H252" s="53"/>
      <c r="I252" s="2"/>
      <c r="J252" s="37"/>
      <c r="K252" s="53"/>
      <c r="L252" s="2"/>
      <c r="M252" s="37"/>
      <c r="N252" s="53"/>
      <c r="O252" s="2"/>
      <c r="P252" s="37"/>
      <c r="Q252" s="53"/>
    </row>
    <row r="253" spans="1:17" ht="15.6" x14ac:dyDescent="0.3">
      <c r="A253" s="339"/>
      <c r="B253" s="108" t="s">
        <v>9</v>
      </c>
      <c r="C253" s="2"/>
      <c r="D253" s="37"/>
      <c r="E253" s="53"/>
      <c r="F253" s="2"/>
      <c r="G253" s="37"/>
      <c r="H253" s="53"/>
      <c r="I253" s="2"/>
      <c r="J253" s="37"/>
      <c r="K253" s="53"/>
      <c r="L253" s="2"/>
      <c r="M253" s="37"/>
      <c r="N253" s="53"/>
      <c r="O253" s="2"/>
      <c r="P253" s="37"/>
      <c r="Q253" s="53"/>
    </row>
    <row r="254" spans="1:17" ht="15.6" x14ac:dyDescent="0.3">
      <c r="A254" s="339"/>
      <c r="B254" s="108" t="s">
        <v>10</v>
      </c>
      <c r="C254" s="2"/>
      <c r="D254" s="37"/>
      <c r="E254" s="53"/>
      <c r="F254" s="2"/>
      <c r="G254" s="37"/>
      <c r="H254" s="53"/>
      <c r="I254" s="2"/>
      <c r="J254" s="37"/>
      <c r="K254" s="53"/>
      <c r="L254" s="2"/>
      <c r="M254" s="37"/>
      <c r="N254" s="53"/>
      <c r="O254" s="2"/>
      <c r="P254" s="37"/>
      <c r="Q254" s="53"/>
    </row>
    <row r="255" spans="1:17" ht="16.2" thickBot="1" x14ac:dyDescent="0.35">
      <c r="A255" s="339"/>
      <c r="B255" s="108" t="s">
        <v>11</v>
      </c>
      <c r="C255" s="2"/>
      <c r="D255" s="38"/>
      <c r="E255" s="53"/>
      <c r="F255" s="2"/>
      <c r="G255" s="38"/>
      <c r="H255" s="53"/>
      <c r="I255" s="2"/>
      <c r="J255" s="38"/>
      <c r="K255" s="53"/>
      <c r="L255" s="2"/>
      <c r="M255" s="38"/>
      <c r="N255" s="53"/>
      <c r="O255" s="2"/>
      <c r="P255" s="38"/>
      <c r="Q255" s="53"/>
    </row>
    <row r="256" spans="1:17" ht="15.6" x14ac:dyDescent="0.3">
      <c r="A256" s="339"/>
      <c r="B256" s="107" t="s">
        <v>12</v>
      </c>
      <c r="C256" s="1"/>
      <c r="D256" s="37"/>
      <c r="E256" s="53"/>
      <c r="F256" s="1"/>
      <c r="G256" s="37"/>
      <c r="H256" s="53"/>
      <c r="I256" s="1"/>
      <c r="J256" s="37"/>
      <c r="K256" s="53"/>
      <c r="L256" s="1"/>
      <c r="M256" s="37"/>
      <c r="N256" s="53"/>
      <c r="O256" s="1"/>
      <c r="P256" s="37"/>
      <c r="Q256" s="53"/>
    </row>
    <row r="257" spans="1:17" ht="15.6" x14ac:dyDescent="0.3">
      <c r="A257" s="339"/>
      <c r="B257" s="108" t="s">
        <v>14</v>
      </c>
      <c r="C257" s="2"/>
      <c r="D257" s="37"/>
      <c r="E257" s="53"/>
      <c r="F257" s="2"/>
      <c r="G257" s="37"/>
      <c r="H257" s="53"/>
      <c r="I257" s="2"/>
      <c r="J257" s="37"/>
      <c r="K257" s="53"/>
      <c r="L257" s="2"/>
      <c r="M257" s="37"/>
      <c r="N257" s="53"/>
      <c r="O257" s="2"/>
      <c r="P257" s="37"/>
      <c r="Q257" s="53"/>
    </row>
    <row r="258" spans="1:17" ht="16.2" thickBot="1" x14ac:dyDescent="0.35">
      <c r="A258" s="339"/>
      <c r="B258" s="110" t="s">
        <v>15</v>
      </c>
      <c r="C258" s="2"/>
      <c r="D258" s="37"/>
      <c r="E258" s="53"/>
      <c r="F258" s="2"/>
      <c r="G258" s="37"/>
      <c r="H258" s="53"/>
      <c r="I258" s="2"/>
      <c r="J258" s="37"/>
      <c r="K258" s="53"/>
      <c r="L258" s="2"/>
      <c r="M258" s="37"/>
      <c r="N258" s="53"/>
      <c r="O258" s="2"/>
      <c r="P258" s="37"/>
      <c r="Q258" s="53"/>
    </row>
    <row r="259" spans="1:17" ht="15.6" x14ac:dyDescent="0.3">
      <c r="A259" s="339"/>
      <c r="B259" s="107" t="s">
        <v>16</v>
      </c>
      <c r="C259" s="1"/>
      <c r="D259" s="36"/>
      <c r="E259" s="53"/>
      <c r="F259" s="1"/>
      <c r="G259" s="36"/>
      <c r="H259" s="53"/>
      <c r="I259" s="1"/>
      <c r="J259" s="36"/>
      <c r="K259" s="53"/>
      <c r="L259" s="1"/>
      <c r="M259" s="36"/>
      <c r="N259" s="53"/>
      <c r="O259" s="1"/>
      <c r="P259" s="36"/>
      <c r="Q259" s="53"/>
    </row>
    <row r="260" spans="1:17" ht="16.2" thickBot="1" x14ac:dyDescent="0.35">
      <c r="A260" s="339"/>
      <c r="B260" s="110" t="s">
        <v>16</v>
      </c>
      <c r="C260" s="3"/>
      <c r="D260" s="38"/>
      <c r="E260" s="53"/>
      <c r="F260" s="3"/>
      <c r="G260" s="38"/>
      <c r="H260" s="53"/>
      <c r="I260" s="3"/>
      <c r="J260" s="38"/>
      <c r="K260" s="53"/>
      <c r="L260" s="3"/>
      <c r="M260" s="38"/>
      <c r="N260" s="53"/>
      <c r="O260" s="3"/>
      <c r="P260" s="38"/>
      <c r="Q260" s="53"/>
    </row>
    <row r="261" spans="1:17" ht="16.2" thickBot="1" x14ac:dyDescent="0.35">
      <c r="A261" s="340"/>
      <c r="B261" s="77" t="s">
        <v>17</v>
      </c>
      <c r="C261" s="77" t="s">
        <v>30</v>
      </c>
      <c r="D261" s="111">
        <f>SUM(D251:D260)</f>
        <v>0</v>
      </c>
      <c r="E261" s="53"/>
      <c r="F261" s="77" t="s">
        <v>30</v>
      </c>
      <c r="G261" s="111">
        <f>SUM(G251:G260)</f>
        <v>0</v>
      </c>
      <c r="H261" s="53"/>
      <c r="I261" s="77" t="s">
        <v>30</v>
      </c>
      <c r="J261" s="111">
        <f>SUM(J251:J260)</f>
        <v>0</v>
      </c>
      <c r="K261" s="53"/>
      <c r="L261" s="77" t="s">
        <v>30</v>
      </c>
      <c r="M261" s="111">
        <f>SUM(M251:M260)</f>
        <v>0</v>
      </c>
      <c r="N261" s="53"/>
      <c r="O261" s="77" t="s">
        <v>30</v>
      </c>
      <c r="P261" s="111">
        <f>SUM(P251:P260)</f>
        <v>0</v>
      </c>
      <c r="Q261" s="53"/>
    </row>
    <row r="262" spans="1:17" ht="16.2" thickBot="1" x14ac:dyDescent="0.35">
      <c r="A262" s="342" t="s">
        <v>39</v>
      </c>
      <c r="B262" s="343"/>
      <c r="C262" s="344"/>
      <c r="D262" s="112">
        <f>D225+D239+D250+D261</f>
        <v>0</v>
      </c>
      <c r="E262" s="53"/>
      <c r="F262" s="113" t="s">
        <v>39</v>
      </c>
      <c r="G262" s="112">
        <f>G225+G239+G250+G261</f>
        <v>0</v>
      </c>
      <c r="H262" s="53"/>
      <c r="I262" s="113" t="s">
        <v>39</v>
      </c>
      <c r="J262" s="112">
        <f>J225+J239+J250+J261</f>
        <v>0</v>
      </c>
      <c r="K262" s="53"/>
      <c r="L262" s="113" t="s">
        <v>39</v>
      </c>
      <c r="M262" s="112">
        <f>M225+M239+M250+M261</f>
        <v>0</v>
      </c>
      <c r="N262" s="53"/>
      <c r="O262" s="113" t="s">
        <v>39</v>
      </c>
      <c r="P262" s="112">
        <f>P225+P239+P250+P261</f>
        <v>0</v>
      </c>
      <c r="Q262" s="53"/>
    </row>
    <row r="263" spans="1:17" ht="15.75" customHeight="1" x14ac:dyDescent="0.3">
      <c r="A263" s="53"/>
      <c r="B263" s="53"/>
      <c r="C263" s="53"/>
      <c r="D263" s="53"/>
      <c r="E263" s="53"/>
      <c r="F263" s="53"/>
      <c r="G263" s="53"/>
      <c r="H263" s="53"/>
      <c r="I263" s="53"/>
      <c r="J263" s="53"/>
      <c r="K263" s="53"/>
      <c r="L263" s="53"/>
      <c r="M263" s="53"/>
      <c r="N263" s="53"/>
      <c r="O263" s="53"/>
      <c r="P263" s="53"/>
      <c r="Q263" s="53"/>
    </row>
    <row r="264" spans="1:17" ht="15" thickBot="1" x14ac:dyDescent="0.35">
      <c r="A264" s="53"/>
      <c r="B264" s="53"/>
      <c r="C264" s="53"/>
      <c r="D264" s="53"/>
      <c r="E264" s="53"/>
      <c r="F264" s="53"/>
      <c r="G264" s="53"/>
      <c r="H264" s="53"/>
      <c r="I264" s="53"/>
      <c r="J264" s="53"/>
      <c r="K264" s="53"/>
      <c r="L264" s="53"/>
      <c r="M264" s="53"/>
      <c r="N264" s="53"/>
      <c r="O264" s="53"/>
      <c r="P264" s="53"/>
      <c r="Q264" s="53"/>
    </row>
    <row r="265" spans="1:17" ht="16.2" thickBot="1" x14ac:dyDescent="0.35">
      <c r="A265" s="100"/>
      <c r="B265" s="101"/>
      <c r="C265" s="341" t="s">
        <v>55</v>
      </c>
      <c r="D265" s="335"/>
      <c r="E265" s="53"/>
      <c r="F265" s="334" t="s">
        <v>56</v>
      </c>
      <c r="G265" s="335"/>
      <c r="H265" s="53"/>
      <c r="I265" s="334" t="s">
        <v>57</v>
      </c>
      <c r="J265" s="335"/>
      <c r="K265" s="53"/>
      <c r="L265" s="334" t="s">
        <v>58</v>
      </c>
      <c r="M265" s="335"/>
      <c r="N265" s="53"/>
      <c r="O265" s="334" t="s">
        <v>59</v>
      </c>
      <c r="P265" s="335"/>
      <c r="Q265" s="53"/>
    </row>
    <row r="266" spans="1:17" ht="16.2" thickBot="1" x14ac:dyDescent="0.35">
      <c r="A266" s="102"/>
      <c r="B266" s="57"/>
      <c r="C266" s="103" t="s">
        <v>2</v>
      </c>
      <c r="D266" s="104" t="s">
        <v>3</v>
      </c>
      <c r="E266" s="53"/>
      <c r="F266" s="105" t="s">
        <v>2</v>
      </c>
      <c r="G266" s="106" t="s">
        <v>3</v>
      </c>
      <c r="H266" s="53"/>
      <c r="I266" s="105" t="s">
        <v>2</v>
      </c>
      <c r="J266" s="106" t="s">
        <v>3</v>
      </c>
      <c r="K266" s="53"/>
      <c r="L266" s="105" t="s">
        <v>2</v>
      </c>
      <c r="M266" s="106" t="s">
        <v>3</v>
      </c>
      <c r="N266" s="53"/>
      <c r="O266" s="105" t="s">
        <v>2</v>
      </c>
      <c r="P266" s="106" t="s">
        <v>3</v>
      </c>
      <c r="Q266" s="53"/>
    </row>
    <row r="267" spans="1:17" ht="15.75" customHeight="1" x14ac:dyDescent="0.3">
      <c r="A267" s="338" t="s">
        <v>4</v>
      </c>
      <c r="B267" s="107" t="s">
        <v>5</v>
      </c>
      <c r="C267" s="1"/>
      <c r="D267" s="36"/>
      <c r="E267" s="53"/>
      <c r="F267" s="1"/>
      <c r="G267" s="36"/>
      <c r="H267" s="53"/>
      <c r="I267" s="1"/>
      <c r="J267" s="36"/>
      <c r="K267" s="53"/>
      <c r="L267" s="1"/>
      <c r="M267" s="36"/>
      <c r="N267" s="53"/>
      <c r="O267" s="1"/>
      <c r="P267" s="36"/>
      <c r="Q267" s="53"/>
    </row>
    <row r="268" spans="1:17" ht="15.6" x14ac:dyDescent="0.3">
      <c r="A268" s="339"/>
      <c r="B268" s="108" t="s">
        <v>7</v>
      </c>
      <c r="C268" s="2"/>
      <c r="D268" s="37"/>
      <c r="E268" s="53"/>
      <c r="F268" s="2"/>
      <c r="G268" s="37"/>
      <c r="H268" s="53"/>
      <c r="I268" s="2"/>
      <c r="J268" s="37"/>
      <c r="K268" s="53"/>
      <c r="L268" s="2"/>
      <c r="M268" s="37"/>
      <c r="N268" s="53"/>
      <c r="O268" s="2"/>
      <c r="P268" s="37"/>
      <c r="Q268" s="53"/>
    </row>
    <row r="269" spans="1:17" ht="15.6" x14ac:dyDescent="0.3">
      <c r="A269" s="339"/>
      <c r="B269" s="108" t="s">
        <v>9</v>
      </c>
      <c r="C269" s="2"/>
      <c r="D269" s="37"/>
      <c r="E269" s="53"/>
      <c r="F269" s="2"/>
      <c r="G269" s="37"/>
      <c r="H269" s="53"/>
      <c r="I269" s="2"/>
      <c r="J269" s="37"/>
      <c r="K269" s="53"/>
      <c r="L269" s="2"/>
      <c r="M269" s="37"/>
      <c r="N269" s="53"/>
      <c r="O269" s="2"/>
      <c r="P269" s="37"/>
      <c r="Q269" s="53"/>
    </row>
    <row r="270" spans="1:17" ht="15.6" x14ac:dyDescent="0.3">
      <c r="A270" s="339"/>
      <c r="B270" s="108" t="s">
        <v>10</v>
      </c>
      <c r="C270" s="2"/>
      <c r="D270" s="37"/>
      <c r="E270" s="53"/>
      <c r="F270" s="2"/>
      <c r="G270" s="37"/>
      <c r="H270" s="53"/>
      <c r="I270" s="2"/>
      <c r="J270" s="37"/>
      <c r="K270" s="53"/>
      <c r="L270" s="2"/>
      <c r="M270" s="37"/>
      <c r="N270" s="53"/>
      <c r="O270" s="2"/>
      <c r="P270" s="37"/>
      <c r="Q270" s="53"/>
    </row>
    <row r="271" spans="1:17" ht="16.2" thickBot="1" x14ac:dyDescent="0.35">
      <c r="A271" s="339"/>
      <c r="B271" s="108" t="s">
        <v>11</v>
      </c>
      <c r="C271" s="3"/>
      <c r="D271" s="38"/>
      <c r="E271" s="53"/>
      <c r="F271" s="3"/>
      <c r="G271" s="38"/>
      <c r="H271" s="53"/>
      <c r="I271" s="3"/>
      <c r="J271" s="38"/>
      <c r="K271" s="53"/>
      <c r="L271" s="3"/>
      <c r="M271" s="38"/>
      <c r="N271" s="53"/>
      <c r="O271" s="3"/>
      <c r="P271" s="38"/>
      <c r="Q271" s="53"/>
    </row>
    <row r="272" spans="1:17" ht="15.6" x14ac:dyDescent="0.3">
      <c r="A272" s="339"/>
      <c r="B272" s="107" t="s">
        <v>12</v>
      </c>
      <c r="C272" s="1"/>
      <c r="D272" s="37"/>
      <c r="E272" s="53"/>
      <c r="F272" s="1"/>
      <c r="G272" s="37"/>
      <c r="H272" s="53"/>
      <c r="I272" s="1"/>
      <c r="J272" s="37"/>
      <c r="K272" s="53"/>
      <c r="L272" s="1"/>
      <c r="M272" s="37"/>
      <c r="N272" s="53"/>
      <c r="O272" s="1"/>
      <c r="P272" s="37"/>
      <c r="Q272" s="53"/>
    </row>
    <row r="273" spans="1:17" ht="15.6" x14ac:dyDescent="0.3">
      <c r="A273" s="339"/>
      <c r="B273" s="108" t="s">
        <v>14</v>
      </c>
      <c r="C273" s="2"/>
      <c r="D273" s="37"/>
      <c r="E273" s="53"/>
      <c r="F273" s="2"/>
      <c r="G273" s="37"/>
      <c r="H273" s="53"/>
      <c r="I273" s="2"/>
      <c r="J273" s="37"/>
      <c r="K273" s="53"/>
      <c r="L273" s="2"/>
      <c r="M273" s="37"/>
      <c r="N273" s="53"/>
      <c r="O273" s="2"/>
      <c r="P273" s="37"/>
      <c r="Q273" s="53"/>
    </row>
    <row r="274" spans="1:17" ht="16.2" thickBot="1" x14ac:dyDescent="0.35">
      <c r="A274" s="339"/>
      <c r="B274" s="110" t="s">
        <v>15</v>
      </c>
      <c r="C274" s="3"/>
      <c r="D274" s="37"/>
      <c r="E274" s="53"/>
      <c r="F274" s="3"/>
      <c r="G274" s="37"/>
      <c r="H274" s="53"/>
      <c r="I274" s="3"/>
      <c r="J274" s="37"/>
      <c r="K274" s="53"/>
      <c r="L274" s="3"/>
      <c r="M274" s="37"/>
      <c r="N274" s="53"/>
      <c r="O274" s="3"/>
      <c r="P274" s="37"/>
      <c r="Q274" s="53"/>
    </row>
    <row r="275" spans="1:17" ht="15.6" x14ac:dyDescent="0.3">
      <c r="A275" s="339"/>
      <c r="B275" s="107" t="s">
        <v>16</v>
      </c>
      <c r="C275" s="1"/>
      <c r="D275" s="36"/>
      <c r="E275" s="53"/>
      <c r="F275" s="1"/>
      <c r="G275" s="36"/>
      <c r="H275" s="53"/>
      <c r="I275" s="1"/>
      <c r="J275" s="36"/>
      <c r="K275" s="53"/>
      <c r="L275" s="1"/>
      <c r="M275" s="36"/>
      <c r="N275" s="53"/>
      <c r="O275" s="1"/>
      <c r="P275" s="36"/>
      <c r="Q275" s="53"/>
    </row>
    <row r="276" spans="1:17" ht="16.2" thickBot="1" x14ac:dyDescent="0.35">
      <c r="A276" s="339"/>
      <c r="B276" s="110" t="s">
        <v>16</v>
      </c>
      <c r="C276" s="2"/>
      <c r="D276" s="38"/>
      <c r="E276" s="53"/>
      <c r="F276" s="2"/>
      <c r="G276" s="38"/>
      <c r="H276" s="53"/>
      <c r="I276" s="2"/>
      <c r="J276" s="38"/>
      <c r="K276" s="53"/>
      <c r="L276" s="2"/>
      <c r="M276" s="38"/>
      <c r="N276" s="53"/>
      <c r="O276" s="2"/>
      <c r="P276" s="38"/>
      <c r="Q276" s="53"/>
    </row>
    <row r="277" spans="1:17" ht="16.2" thickBot="1" x14ac:dyDescent="0.35">
      <c r="A277" s="339"/>
      <c r="B277" s="77" t="s">
        <v>17</v>
      </c>
      <c r="C277" s="78" t="s">
        <v>18</v>
      </c>
      <c r="D277" s="111">
        <f>+SUM(D267:D276)</f>
        <v>0</v>
      </c>
      <c r="E277" s="53"/>
      <c r="F277" s="78" t="s">
        <v>18</v>
      </c>
      <c r="G277" s="111">
        <f>+SUM(G267:G276)</f>
        <v>0</v>
      </c>
      <c r="H277" s="53"/>
      <c r="I277" s="78" t="s">
        <v>18</v>
      </c>
      <c r="J277" s="111">
        <f>+SUM(J267:J276)</f>
        <v>0</v>
      </c>
      <c r="K277" s="53"/>
      <c r="L277" s="78" t="s">
        <v>18</v>
      </c>
      <c r="M277" s="111">
        <f>+SUM(M267:M276)</f>
        <v>0</v>
      </c>
      <c r="N277" s="53"/>
      <c r="O277" s="78" t="s">
        <v>18</v>
      </c>
      <c r="P277" s="111">
        <f>+SUM(P267:P276)</f>
        <v>0</v>
      </c>
      <c r="Q277" s="53"/>
    </row>
    <row r="278" spans="1:17" ht="15.75" customHeight="1" x14ac:dyDescent="0.3">
      <c r="A278" s="338" t="s">
        <v>38</v>
      </c>
      <c r="B278" s="107" t="s">
        <v>20</v>
      </c>
      <c r="C278" s="1"/>
      <c r="D278" s="37"/>
      <c r="E278" s="53"/>
      <c r="F278" s="1"/>
      <c r="G278" s="37"/>
      <c r="H278" s="53"/>
      <c r="I278" s="1"/>
      <c r="J278" s="37"/>
      <c r="K278" s="53"/>
      <c r="L278" s="1"/>
      <c r="M278" s="37"/>
      <c r="N278" s="53"/>
      <c r="O278" s="1"/>
      <c r="P278" s="37"/>
      <c r="Q278" s="53"/>
    </row>
    <row r="279" spans="1:17" ht="15.6" x14ac:dyDescent="0.3">
      <c r="A279" s="339"/>
      <c r="B279" s="108" t="s">
        <v>22</v>
      </c>
      <c r="C279" s="2"/>
      <c r="D279" s="37"/>
      <c r="E279" s="53"/>
      <c r="F279" s="2"/>
      <c r="G279" s="37"/>
      <c r="H279" s="53"/>
      <c r="I279" s="2"/>
      <c r="J279" s="37"/>
      <c r="K279" s="53"/>
      <c r="L279" s="2"/>
      <c r="M279" s="37"/>
      <c r="N279" s="53"/>
      <c r="O279" s="2"/>
      <c r="P279" s="37"/>
      <c r="Q279" s="53"/>
    </row>
    <row r="280" spans="1:17" ht="16.2" thickBot="1" x14ac:dyDescent="0.35">
      <c r="A280" s="339"/>
      <c r="B280" s="110" t="s">
        <v>23</v>
      </c>
      <c r="C280" s="3"/>
      <c r="D280" s="37"/>
      <c r="E280" s="53"/>
      <c r="F280" s="3"/>
      <c r="G280" s="37"/>
      <c r="H280" s="53"/>
      <c r="I280" s="3"/>
      <c r="J280" s="37"/>
      <c r="K280" s="53"/>
      <c r="L280" s="3"/>
      <c r="M280" s="37"/>
      <c r="N280" s="53"/>
      <c r="O280" s="3"/>
      <c r="P280" s="37"/>
      <c r="Q280" s="53"/>
    </row>
    <row r="281" spans="1:17" ht="15.6" x14ac:dyDescent="0.3">
      <c r="A281" s="339"/>
      <c r="B281" s="107" t="s">
        <v>5</v>
      </c>
      <c r="C281" s="1"/>
      <c r="D281" s="36"/>
      <c r="E281" s="53"/>
      <c r="F281" s="1"/>
      <c r="G281" s="36"/>
      <c r="H281" s="53"/>
      <c r="I281" s="1"/>
      <c r="J281" s="36"/>
      <c r="K281" s="53"/>
      <c r="L281" s="1"/>
      <c r="M281" s="36"/>
      <c r="N281" s="53"/>
      <c r="O281" s="1"/>
      <c r="P281" s="36"/>
      <c r="Q281" s="53"/>
    </row>
    <row r="282" spans="1:17" ht="15.6" x14ac:dyDescent="0.3">
      <c r="A282" s="339"/>
      <c r="B282" s="108" t="s">
        <v>7</v>
      </c>
      <c r="C282" s="2"/>
      <c r="D282" s="37"/>
      <c r="E282" s="53"/>
      <c r="F282" s="2"/>
      <c r="G282" s="37"/>
      <c r="H282" s="53"/>
      <c r="I282" s="2"/>
      <c r="J282" s="37"/>
      <c r="K282" s="53"/>
      <c r="L282" s="2"/>
      <c r="M282" s="37"/>
      <c r="N282" s="53"/>
      <c r="O282" s="2"/>
      <c r="P282" s="37"/>
      <c r="Q282" s="53"/>
    </row>
    <row r="283" spans="1:17" ht="15.6" x14ac:dyDescent="0.3">
      <c r="A283" s="339"/>
      <c r="B283" s="108" t="s">
        <v>9</v>
      </c>
      <c r="C283" s="2"/>
      <c r="D283" s="37"/>
      <c r="E283" s="53"/>
      <c r="F283" s="2"/>
      <c r="G283" s="37"/>
      <c r="H283" s="53"/>
      <c r="I283" s="2"/>
      <c r="J283" s="37"/>
      <c r="K283" s="53"/>
      <c r="L283" s="2"/>
      <c r="M283" s="37"/>
      <c r="N283" s="53"/>
      <c r="O283" s="2"/>
      <c r="P283" s="37"/>
      <c r="Q283" s="53"/>
    </row>
    <row r="284" spans="1:17" ht="15.6" x14ac:dyDescent="0.3">
      <c r="A284" s="339"/>
      <c r="B284" s="108" t="s">
        <v>10</v>
      </c>
      <c r="C284" s="2"/>
      <c r="D284" s="37"/>
      <c r="E284" s="53"/>
      <c r="F284" s="2"/>
      <c r="G284" s="37"/>
      <c r="H284" s="53"/>
      <c r="I284" s="2"/>
      <c r="J284" s="37"/>
      <c r="K284" s="53"/>
      <c r="L284" s="2"/>
      <c r="M284" s="37"/>
      <c r="N284" s="53"/>
      <c r="O284" s="2"/>
      <c r="P284" s="37"/>
      <c r="Q284" s="53"/>
    </row>
    <row r="285" spans="1:17" ht="16.2" thickBot="1" x14ac:dyDescent="0.35">
      <c r="A285" s="339"/>
      <c r="B285" s="110" t="s">
        <v>11</v>
      </c>
      <c r="C285" s="3"/>
      <c r="D285" s="38"/>
      <c r="E285" s="53"/>
      <c r="F285" s="3"/>
      <c r="G285" s="38"/>
      <c r="H285" s="53"/>
      <c r="I285" s="3"/>
      <c r="J285" s="38"/>
      <c r="K285" s="53"/>
      <c r="L285" s="3"/>
      <c r="M285" s="38"/>
      <c r="N285" s="53"/>
      <c r="O285" s="3"/>
      <c r="P285" s="38"/>
      <c r="Q285" s="53"/>
    </row>
    <row r="286" spans="1:17" ht="15.6" x14ac:dyDescent="0.3">
      <c r="A286" s="339"/>
      <c r="B286" s="108" t="s">
        <v>12</v>
      </c>
      <c r="C286" s="1"/>
      <c r="D286" s="37"/>
      <c r="E286" s="53"/>
      <c r="F286" s="1"/>
      <c r="G286" s="37"/>
      <c r="H286" s="53"/>
      <c r="I286" s="1"/>
      <c r="J286" s="37"/>
      <c r="K286" s="53"/>
      <c r="L286" s="1"/>
      <c r="M286" s="37"/>
      <c r="N286" s="53"/>
      <c r="O286" s="1"/>
      <c r="P286" s="37"/>
      <c r="Q286" s="53"/>
    </row>
    <row r="287" spans="1:17" ht="15.6" x14ac:dyDescent="0.3">
      <c r="A287" s="339"/>
      <c r="B287" s="108" t="s">
        <v>14</v>
      </c>
      <c r="C287" s="2"/>
      <c r="D287" s="37"/>
      <c r="E287" s="53"/>
      <c r="F287" s="2"/>
      <c r="G287" s="37"/>
      <c r="H287" s="53"/>
      <c r="I287" s="2"/>
      <c r="J287" s="37"/>
      <c r="K287" s="53"/>
      <c r="L287" s="2"/>
      <c r="M287" s="37"/>
      <c r="N287" s="53"/>
      <c r="O287" s="2"/>
      <c r="P287" s="37"/>
      <c r="Q287" s="53"/>
    </row>
    <row r="288" spans="1:17" ht="16.2" thickBot="1" x14ac:dyDescent="0.35">
      <c r="A288" s="339"/>
      <c r="B288" s="110" t="s">
        <v>15</v>
      </c>
      <c r="C288" s="3"/>
      <c r="D288" s="37"/>
      <c r="E288" s="53"/>
      <c r="F288" s="3"/>
      <c r="G288" s="37"/>
      <c r="H288" s="53"/>
      <c r="I288" s="3"/>
      <c r="J288" s="37"/>
      <c r="K288" s="53"/>
      <c r="L288" s="3"/>
      <c r="M288" s="37"/>
      <c r="N288" s="53"/>
      <c r="O288" s="3"/>
      <c r="P288" s="37"/>
      <c r="Q288" s="53"/>
    </row>
    <row r="289" spans="1:17" ht="15.6" x14ac:dyDescent="0.3">
      <c r="A289" s="339"/>
      <c r="B289" s="107" t="s">
        <v>16</v>
      </c>
      <c r="C289" s="1"/>
      <c r="D289" s="36"/>
      <c r="E289" s="53"/>
      <c r="F289" s="1"/>
      <c r="G289" s="36"/>
      <c r="H289" s="53"/>
      <c r="I289" s="1"/>
      <c r="J289" s="36"/>
      <c r="K289" s="53"/>
      <c r="L289" s="1"/>
      <c r="M289" s="36"/>
      <c r="N289" s="53"/>
      <c r="O289" s="1"/>
      <c r="P289" s="36"/>
      <c r="Q289" s="53"/>
    </row>
    <row r="290" spans="1:17" ht="16.2" thickBot="1" x14ac:dyDescent="0.35">
      <c r="A290" s="339"/>
      <c r="B290" s="110" t="s">
        <v>16</v>
      </c>
      <c r="C290" s="3"/>
      <c r="D290" s="38"/>
      <c r="E290" s="53"/>
      <c r="F290" s="3"/>
      <c r="G290" s="38"/>
      <c r="H290" s="53"/>
      <c r="I290" s="3"/>
      <c r="J290" s="38"/>
      <c r="K290" s="53"/>
      <c r="L290" s="3"/>
      <c r="M290" s="38"/>
      <c r="N290" s="53"/>
      <c r="O290" s="3"/>
      <c r="P290" s="38"/>
      <c r="Q290" s="53"/>
    </row>
    <row r="291" spans="1:17" ht="16.2" thickBot="1" x14ac:dyDescent="0.35">
      <c r="A291" s="340"/>
      <c r="B291" s="77" t="s">
        <v>17</v>
      </c>
      <c r="C291" s="77" t="s">
        <v>27</v>
      </c>
      <c r="D291" s="111">
        <f>+SUM(D278:D290)</f>
        <v>0</v>
      </c>
      <c r="E291" s="53"/>
      <c r="F291" s="77" t="s">
        <v>27</v>
      </c>
      <c r="G291" s="111">
        <f>+SUM(G278:G290)</f>
        <v>0</v>
      </c>
      <c r="H291" s="53"/>
      <c r="I291" s="77" t="s">
        <v>27</v>
      </c>
      <c r="J291" s="111">
        <f>+SUM(J278:J290)</f>
        <v>0</v>
      </c>
      <c r="K291" s="53"/>
      <c r="L291" s="77" t="s">
        <v>27</v>
      </c>
      <c r="M291" s="111">
        <f>+SUM(M278:M290)</f>
        <v>0</v>
      </c>
      <c r="N291" s="53"/>
      <c r="O291" s="77" t="s">
        <v>27</v>
      </c>
      <c r="P291" s="111">
        <f>+SUM(P278:P290)</f>
        <v>0</v>
      </c>
      <c r="Q291" s="53"/>
    </row>
    <row r="292" spans="1:17" ht="15.75" customHeight="1" x14ac:dyDescent="0.3">
      <c r="A292" s="338" t="s">
        <v>28</v>
      </c>
      <c r="B292" s="107" t="s">
        <v>5</v>
      </c>
      <c r="C292" s="1"/>
      <c r="D292" s="36"/>
      <c r="E292" s="53"/>
      <c r="F292" s="1"/>
      <c r="G292" s="36"/>
      <c r="H292" s="53"/>
      <c r="I292" s="1"/>
      <c r="J292" s="36"/>
      <c r="K292" s="53"/>
      <c r="L292" s="1"/>
      <c r="M292" s="36"/>
      <c r="N292" s="53"/>
      <c r="O292" s="1"/>
      <c r="P292" s="36"/>
      <c r="Q292" s="53"/>
    </row>
    <row r="293" spans="1:17" ht="15.6" x14ac:dyDescent="0.3">
      <c r="A293" s="339"/>
      <c r="B293" s="108" t="s">
        <v>7</v>
      </c>
      <c r="C293" s="2"/>
      <c r="D293" s="37"/>
      <c r="E293" s="53"/>
      <c r="F293" s="2"/>
      <c r="G293" s="37"/>
      <c r="H293" s="53"/>
      <c r="I293" s="2"/>
      <c r="J293" s="37"/>
      <c r="K293" s="53"/>
      <c r="L293" s="2"/>
      <c r="M293" s="37"/>
      <c r="N293" s="53"/>
      <c r="O293" s="2"/>
      <c r="P293" s="37"/>
      <c r="Q293" s="53"/>
    </row>
    <row r="294" spans="1:17" ht="15.6" x14ac:dyDescent="0.3">
      <c r="A294" s="339"/>
      <c r="B294" s="108" t="s">
        <v>9</v>
      </c>
      <c r="C294" s="2"/>
      <c r="D294" s="37"/>
      <c r="E294" s="53"/>
      <c r="F294" s="2"/>
      <c r="G294" s="37"/>
      <c r="H294" s="53"/>
      <c r="I294" s="2"/>
      <c r="J294" s="37"/>
      <c r="K294" s="53"/>
      <c r="L294" s="2"/>
      <c r="M294" s="37"/>
      <c r="N294" s="53"/>
      <c r="O294" s="2"/>
      <c r="P294" s="37"/>
      <c r="Q294" s="53"/>
    </row>
    <row r="295" spans="1:17" ht="15.6" x14ac:dyDescent="0.3">
      <c r="A295" s="339"/>
      <c r="B295" s="108" t="s">
        <v>10</v>
      </c>
      <c r="C295" s="2"/>
      <c r="D295" s="37"/>
      <c r="E295" s="53"/>
      <c r="F295" s="2"/>
      <c r="G295" s="37"/>
      <c r="H295" s="53"/>
      <c r="I295" s="2"/>
      <c r="J295" s="37"/>
      <c r="K295" s="53"/>
      <c r="L295" s="2"/>
      <c r="M295" s="37"/>
      <c r="N295" s="53"/>
      <c r="O295" s="2"/>
      <c r="P295" s="37"/>
      <c r="Q295" s="53"/>
    </row>
    <row r="296" spans="1:17" ht="16.2" thickBot="1" x14ac:dyDescent="0.35">
      <c r="A296" s="339"/>
      <c r="B296" s="108" t="s">
        <v>11</v>
      </c>
      <c r="C296" s="3"/>
      <c r="D296" s="38"/>
      <c r="E296" s="53"/>
      <c r="F296" s="3"/>
      <c r="G296" s="38"/>
      <c r="H296" s="53"/>
      <c r="I296" s="3"/>
      <c r="J296" s="38"/>
      <c r="K296" s="53"/>
      <c r="L296" s="3"/>
      <c r="M296" s="38"/>
      <c r="N296" s="53"/>
      <c r="O296" s="3"/>
      <c r="P296" s="38"/>
      <c r="Q296" s="53"/>
    </row>
    <row r="297" spans="1:17" ht="15.6" x14ac:dyDescent="0.3">
      <c r="A297" s="339"/>
      <c r="B297" s="107" t="s">
        <v>12</v>
      </c>
      <c r="C297" s="1"/>
      <c r="D297" s="37"/>
      <c r="E297" s="53"/>
      <c r="F297" s="1"/>
      <c r="G297" s="37"/>
      <c r="H297" s="53"/>
      <c r="I297" s="1"/>
      <c r="J297" s="37"/>
      <c r="K297" s="53"/>
      <c r="L297" s="1"/>
      <c r="M297" s="37"/>
      <c r="N297" s="53"/>
      <c r="O297" s="1"/>
      <c r="P297" s="37"/>
      <c r="Q297" s="53"/>
    </row>
    <row r="298" spans="1:17" ht="15.6" x14ac:dyDescent="0.3">
      <c r="A298" s="339"/>
      <c r="B298" s="108" t="s">
        <v>14</v>
      </c>
      <c r="C298" s="2"/>
      <c r="D298" s="37"/>
      <c r="E298" s="53"/>
      <c r="F298" s="2"/>
      <c r="G298" s="37"/>
      <c r="H298" s="53"/>
      <c r="I298" s="2"/>
      <c r="J298" s="37"/>
      <c r="K298" s="53"/>
      <c r="L298" s="2"/>
      <c r="M298" s="37"/>
      <c r="N298" s="53"/>
      <c r="O298" s="2"/>
      <c r="P298" s="37"/>
      <c r="Q298" s="53"/>
    </row>
    <row r="299" spans="1:17" ht="16.2" thickBot="1" x14ac:dyDescent="0.35">
      <c r="A299" s="339"/>
      <c r="B299" s="110" t="s">
        <v>15</v>
      </c>
      <c r="C299" s="3"/>
      <c r="D299" s="37"/>
      <c r="E299" s="53"/>
      <c r="F299" s="3"/>
      <c r="G299" s="37"/>
      <c r="H299" s="53"/>
      <c r="I299" s="3"/>
      <c r="J299" s="37"/>
      <c r="K299" s="53"/>
      <c r="L299" s="3"/>
      <c r="M299" s="37"/>
      <c r="N299" s="53"/>
      <c r="O299" s="3"/>
      <c r="P299" s="37"/>
      <c r="Q299" s="53"/>
    </row>
    <row r="300" spans="1:17" ht="15.6" x14ac:dyDescent="0.3">
      <c r="A300" s="339"/>
      <c r="B300" s="107" t="s">
        <v>16</v>
      </c>
      <c r="C300" s="1"/>
      <c r="D300" s="36"/>
      <c r="E300" s="53"/>
      <c r="F300" s="1"/>
      <c r="G300" s="36"/>
      <c r="H300" s="53"/>
      <c r="I300" s="1"/>
      <c r="J300" s="36"/>
      <c r="K300" s="53"/>
      <c r="L300" s="1"/>
      <c r="M300" s="36"/>
      <c r="N300" s="53"/>
      <c r="O300" s="1"/>
      <c r="P300" s="36"/>
      <c r="Q300" s="53"/>
    </row>
    <row r="301" spans="1:17" ht="16.2" thickBot="1" x14ac:dyDescent="0.35">
      <c r="A301" s="339"/>
      <c r="B301" s="110" t="s">
        <v>16</v>
      </c>
      <c r="C301" s="3"/>
      <c r="D301" s="38"/>
      <c r="E301" s="53"/>
      <c r="F301" s="3"/>
      <c r="G301" s="38"/>
      <c r="H301" s="53"/>
      <c r="I301" s="3"/>
      <c r="J301" s="38"/>
      <c r="K301" s="53"/>
      <c r="L301" s="3"/>
      <c r="M301" s="38"/>
      <c r="N301" s="53"/>
      <c r="O301" s="3"/>
      <c r="P301" s="38"/>
      <c r="Q301" s="53"/>
    </row>
    <row r="302" spans="1:17" ht="16.2" thickBot="1" x14ac:dyDescent="0.35">
      <c r="A302" s="339"/>
      <c r="B302" s="77" t="s">
        <v>17</v>
      </c>
      <c r="C302" s="77" t="s">
        <v>27</v>
      </c>
      <c r="D302" s="111">
        <f>+SUM(D292:D301)</f>
        <v>0</v>
      </c>
      <c r="E302" s="53"/>
      <c r="F302" s="77" t="s">
        <v>27</v>
      </c>
      <c r="G302" s="111">
        <f>+SUM(G292:G301)</f>
        <v>0</v>
      </c>
      <c r="H302" s="53"/>
      <c r="I302" s="77" t="s">
        <v>27</v>
      </c>
      <c r="J302" s="111">
        <f>+SUM(J292:J301)</f>
        <v>0</v>
      </c>
      <c r="K302" s="53"/>
      <c r="L302" s="77" t="s">
        <v>27</v>
      </c>
      <c r="M302" s="111">
        <f>+SUM(M292:M301)</f>
        <v>0</v>
      </c>
      <c r="N302" s="53"/>
      <c r="O302" s="77" t="s">
        <v>27</v>
      </c>
      <c r="P302" s="111">
        <f>+SUM(P292:P301)</f>
        <v>0</v>
      </c>
      <c r="Q302" s="53"/>
    </row>
    <row r="303" spans="1:17" ht="15.75" customHeight="1" x14ac:dyDescent="0.3">
      <c r="A303" s="338" t="s">
        <v>31</v>
      </c>
      <c r="B303" s="107" t="s">
        <v>5</v>
      </c>
      <c r="C303" s="1"/>
      <c r="D303" s="36"/>
      <c r="E303" s="53"/>
      <c r="F303" s="1"/>
      <c r="G303" s="36"/>
      <c r="H303" s="53"/>
      <c r="I303" s="1"/>
      <c r="J303" s="36"/>
      <c r="K303" s="53"/>
      <c r="L303" s="1"/>
      <c r="M303" s="36"/>
      <c r="N303" s="53"/>
      <c r="O303" s="1"/>
      <c r="P303" s="36"/>
      <c r="Q303" s="53"/>
    </row>
    <row r="304" spans="1:17" ht="15.6" x14ac:dyDescent="0.3">
      <c r="A304" s="339"/>
      <c r="B304" s="108" t="s">
        <v>7</v>
      </c>
      <c r="C304" s="2"/>
      <c r="D304" s="37"/>
      <c r="E304" s="53"/>
      <c r="F304" s="2"/>
      <c r="G304" s="37"/>
      <c r="H304" s="53"/>
      <c r="I304" s="2"/>
      <c r="J304" s="37"/>
      <c r="K304" s="53"/>
      <c r="L304" s="2"/>
      <c r="M304" s="37"/>
      <c r="N304" s="53"/>
      <c r="O304" s="2"/>
      <c r="P304" s="37"/>
      <c r="Q304" s="53"/>
    </row>
    <row r="305" spans="1:17" ht="15.6" x14ac:dyDescent="0.3">
      <c r="A305" s="339"/>
      <c r="B305" s="108" t="s">
        <v>9</v>
      </c>
      <c r="C305" s="2"/>
      <c r="D305" s="37"/>
      <c r="E305" s="53"/>
      <c r="F305" s="2"/>
      <c r="G305" s="37"/>
      <c r="H305" s="53"/>
      <c r="I305" s="2"/>
      <c r="J305" s="37"/>
      <c r="K305" s="53"/>
      <c r="L305" s="2"/>
      <c r="M305" s="37"/>
      <c r="N305" s="53"/>
      <c r="O305" s="2"/>
      <c r="P305" s="37"/>
      <c r="Q305" s="53"/>
    </row>
    <row r="306" spans="1:17" ht="15.6" x14ac:dyDescent="0.3">
      <c r="A306" s="339"/>
      <c r="B306" s="108" t="s">
        <v>10</v>
      </c>
      <c r="C306" s="2"/>
      <c r="D306" s="37"/>
      <c r="E306" s="53"/>
      <c r="F306" s="2"/>
      <c r="G306" s="37"/>
      <c r="H306" s="53"/>
      <c r="I306" s="2"/>
      <c r="J306" s="37"/>
      <c r="K306" s="53"/>
      <c r="L306" s="2"/>
      <c r="M306" s="37"/>
      <c r="N306" s="53"/>
      <c r="O306" s="2"/>
      <c r="P306" s="37"/>
      <c r="Q306" s="53"/>
    </row>
    <row r="307" spans="1:17" ht="16.2" thickBot="1" x14ac:dyDescent="0.35">
      <c r="A307" s="339"/>
      <c r="B307" s="108" t="s">
        <v>11</v>
      </c>
      <c r="C307" s="2"/>
      <c r="D307" s="38"/>
      <c r="E307" s="53"/>
      <c r="F307" s="2"/>
      <c r="G307" s="38"/>
      <c r="H307" s="53"/>
      <c r="I307" s="2"/>
      <c r="J307" s="38"/>
      <c r="K307" s="53"/>
      <c r="L307" s="2"/>
      <c r="M307" s="38"/>
      <c r="N307" s="53"/>
      <c r="O307" s="2"/>
      <c r="P307" s="38"/>
      <c r="Q307" s="53"/>
    </row>
    <row r="308" spans="1:17" ht="15.6" x14ac:dyDescent="0.3">
      <c r="A308" s="339"/>
      <c r="B308" s="107" t="s">
        <v>12</v>
      </c>
      <c r="C308" s="1"/>
      <c r="D308" s="37"/>
      <c r="E308" s="53"/>
      <c r="F308" s="1"/>
      <c r="G308" s="37"/>
      <c r="H308" s="53"/>
      <c r="I308" s="1"/>
      <c r="J308" s="37"/>
      <c r="K308" s="53"/>
      <c r="L308" s="1"/>
      <c r="M308" s="37"/>
      <c r="N308" s="53"/>
      <c r="O308" s="1"/>
      <c r="P308" s="37"/>
      <c r="Q308" s="53"/>
    </row>
    <row r="309" spans="1:17" ht="15.6" x14ac:dyDescent="0.3">
      <c r="A309" s="339"/>
      <c r="B309" s="108" t="s">
        <v>14</v>
      </c>
      <c r="C309" s="2"/>
      <c r="D309" s="37"/>
      <c r="E309" s="53"/>
      <c r="F309" s="2"/>
      <c r="G309" s="37"/>
      <c r="H309" s="53"/>
      <c r="I309" s="2"/>
      <c r="J309" s="37"/>
      <c r="K309" s="53"/>
      <c r="L309" s="2"/>
      <c r="M309" s="37"/>
      <c r="N309" s="53"/>
      <c r="O309" s="2"/>
      <c r="P309" s="37"/>
      <c r="Q309" s="53"/>
    </row>
    <row r="310" spans="1:17" ht="16.2" thickBot="1" x14ac:dyDescent="0.35">
      <c r="A310" s="339"/>
      <c r="B310" s="110" t="s">
        <v>15</v>
      </c>
      <c r="C310" s="2"/>
      <c r="D310" s="37"/>
      <c r="E310" s="53"/>
      <c r="F310" s="2"/>
      <c r="G310" s="37"/>
      <c r="H310" s="53"/>
      <c r="I310" s="2"/>
      <c r="J310" s="37"/>
      <c r="K310" s="53"/>
      <c r="L310" s="2"/>
      <c r="M310" s="37"/>
      <c r="N310" s="53"/>
      <c r="O310" s="2"/>
      <c r="P310" s="37"/>
      <c r="Q310" s="53"/>
    </row>
    <row r="311" spans="1:17" ht="15.6" x14ac:dyDescent="0.3">
      <c r="A311" s="339"/>
      <c r="B311" s="107" t="s">
        <v>16</v>
      </c>
      <c r="C311" s="1"/>
      <c r="D311" s="36"/>
      <c r="E311" s="53"/>
      <c r="F311" s="1"/>
      <c r="G311" s="36"/>
      <c r="H311" s="53"/>
      <c r="I311" s="1"/>
      <c r="J311" s="36"/>
      <c r="K311" s="53"/>
      <c r="L311" s="1"/>
      <c r="M311" s="36"/>
      <c r="N311" s="53"/>
      <c r="O311" s="1"/>
      <c r="P311" s="36"/>
      <c r="Q311" s="53"/>
    </row>
    <row r="312" spans="1:17" ht="16.2" thickBot="1" x14ac:dyDescent="0.35">
      <c r="A312" s="339"/>
      <c r="B312" s="110" t="s">
        <v>16</v>
      </c>
      <c r="C312" s="3"/>
      <c r="D312" s="38"/>
      <c r="E312" s="53"/>
      <c r="F312" s="3"/>
      <c r="G312" s="38"/>
      <c r="H312" s="53"/>
      <c r="I312" s="3"/>
      <c r="J312" s="38"/>
      <c r="K312" s="53"/>
      <c r="L312" s="3"/>
      <c r="M312" s="38"/>
      <c r="N312" s="53"/>
      <c r="O312" s="3"/>
      <c r="P312" s="38"/>
      <c r="Q312" s="53"/>
    </row>
    <row r="313" spans="1:17" ht="16.2" thickBot="1" x14ac:dyDescent="0.35">
      <c r="A313" s="340"/>
      <c r="B313" s="77" t="s">
        <v>17</v>
      </c>
      <c r="C313" s="77" t="s">
        <v>30</v>
      </c>
      <c r="D313" s="111">
        <f>SUM(D303:D312)</f>
        <v>0</v>
      </c>
      <c r="E313" s="53"/>
      <c r="F313" s="77" t="s">
        <v>30</v>
      </c>
      <c r="G313" s="111">
        <f>SUM(G303:G312)</f>
        <v>0</v>
      </c>
      <c r="H313" s="53"/>
      <c r="I313" s="77" t="s">
        <v>30</v>
      </c>
      <c r="J313" s="111">
        <f>SUM(J303:J312)</f>
        <v>0</v>
      </c>
      <c r="K313" s="53"/>
      <c r="L313" s="77" t="s">
        <v>30</v>
      </c>
      <c r="M313" s="111">
        <f>SUM(M303:M312)</f>
        <v>0</v>
      </c>
      <c r="N313" s="53"/>
      <c r="O313" s="77" t="s">
        <v>30</v>
      </c>
      <c r="P313" s="111">
        <f>SUM(P303:P312)</f>
        <v>0</v>
      </c>
      <c r="Q313" s="53"/>
    </row>
    <row r="314" spans="1:17" ht="16.2" thickBot="1" x14ac:dyDescent="0.35">
      <c r="A314" s="342" t="s">
        <v>39</v>
      </c>
      <c r="B314" s="343"/>
      <c r="C314" s="344"/>
      <c r="D314" s="112">
        <f>D277+D291+D302+D313</f>
        <v>0</v>
      </c>
      <c r="E314" s="53"/>
      <c r="F314" s="113" t="s">
        <v>39</v>
      </c>
      <c r="G314" s="112">
        <f>G277+G291+G302+G313</f>
        <v>0</v>
      </c>
      <c r="H314" s="53"/>
      <c r="I314" s="113" t="s">
        <v>39</v>
      </c>
      <c r="J314" s="112">
        <f>J277+J291+J302+J313</f>
        <v>0</v>
      </c>
      <c r="K314" s="53"/>
      <c r="L314" s="113" t="s">
        <v>39</v>
      </c>
      <c r="M314" s="112">
        <f>M277+M291+M302+M313</f>
        <v>0</v>
      </c>
      <c r="N314" s="53"/>
      <c r="O314" s="113" t="s">
        <v>39</v>
      </c>
      <c r="P314" s="112">
        <f>P277+P291+P302+P313</f>
        <v>0</v>
      </c>
      <c r="Q314" s="53"/>
    </row>
    <row r="315" spans="1:17" ht="15.75" customHeight="1" x14ac:dyDescent="0.3">
      <c r="A315" s="53"/>
      <c r="B315" s="99"/>
      <c r="C315" s="99"/>
      <c r="D315" s="99"/>
      <c r="E315" s="53"/>
      <c r="F315" s="99"/>
      <c r="G315" s="99"/>
      <c r="H315" s="53"/>
      <c r="I315" s="99"/>
      <c r="J315" s="99"/>
      <c r="K315" s="53"/>
      <c r="L315" s="53"/>
      <c r="M315" s="53"/>
      <c r="N315" s="53"/>
      <c r="O315" s="53"/>
      <c r="P315" s="53"/>
      <c r="Q315" s="53"/>
    </row>
    <row r="316" spans="1:17" ht="16.2" thickBot="1" x14ac:dyDescent="0.35">
      <c r="A316" s="53"/>
      <c r="B316" s="99"/>
      <c r="C316" s="99"/>
      <c r="D316" s="99"/>
      <c r="E316" s="53"/>
      <c r="F316" s="99"/>
      <c r="G316" s="99"/>
      <c r="H316" s="53"/>
      <c r="I316" s="99"/>
      <c r="J316" s="99"/>
      <c r="K316" s="53"/>
      <c r="L316" s="53"/>
      <c r="M316" s="53"/>
      <c r="N316" s="53"/>
      <c r="O316" s="53"/>
      <c r="P316" s="53"/>
      <c r="Q316" s="53"/>
    </row>
    <row r="317" spans="1:17" ht="16.2" thickBot="1" x14ac:dyDescent="0.35">
      <c r="A317" s="100"/>
      <c r="B317" s="101"/>
      <c r="C317" s="341" t="s">
        <v>60</v>
      </c>
      <c r="D317" s="335"/>
      <c r="E317" s="53"/>
      <c r="F317" s="334" t="s">
        <v>61</v>
      </c>
      <c r="G317" s="335"/>
      <c r="H317" s="53"/>
      <c r="I317" s="334" t="s">
        <v>62</v>
      </c>
      <c r="J317" s="335"/>
      <c r="K317" s="53"/>
      <c r="L317" s="334" t="s">
        <v>63</v>
      </c>
      <c r="M317" s="335"/>
      <c r="N317" s="53"/>
      <c r="O317" s="334" t="s">
        <v>64</v>
      </c>
      <c r="P317" s="335"/>
      <c r="Q317" s="53"/>
    </row>
    <row r="318" spans="1:17" ht="16.2" thickBot="1" x14ac:dyDescent="0.35">
      <c r="A318" s="102"/>
      <c r="B318" s="57"/>
      <c r="C318" s="103" t="s">
        <v>2</v>
      </c>
      <c r="D318" s="104" t="s">
        <v>3</v>
      </c>
      <c r="E318" s="53"/>
      <c r="F318" s="105" t="s">
        <v>2</v>
      </c>
      <c r="G318" s="106" t="s">
        <v>3</v>
      </c>
      <c r="H318" s="53"/>
      <c r="I318" s="105" t="s">
        <v>2</v>
      </c>
      <c r="J318" s="106" t="s">
        <v>3</v>
      </c>
      <c r="K318" s="53"/>
      <c r="L318" s="105" t="s">
        <v>2</v>
      </c>
      <c r="M318" s="106" t="s">
        <v>3</v>
      </c>
      <c r="N318" s="53"/>
      <c r="O318" s="105" t="s">
        <v>2</v>
      </c>
      <c r="P318" s="106" t="s">
        <v>3</v>
      </c>
      <c r="Q318" s="53"/>
    </row>
    <row r="319" spans="1:17" ht="15.75" customHeight="1" x14ac:dyDescent="0.3">
      <c r="A319" s="338" t="s">
        <v>4</v>
      </c>
      <c r="B319" s="107" t="s">
        <v>5</v>
      </c>
      <c r="C319" s="1"/>
      <c r="D319" s="36"/>
      <c r="E319" s="53"/>
      <c r="F319" s="1"/>
      <c r="G319" s="36"/>
      <c r="H319" s="53"/>
      <c r="I319" s="1"/>
      <c r="J319" s="36"/>
      <c r="K319" s="53"/>
      <c r="L319" s="1"/>
      <c r="M319" s="36"/>
      <c r="N319" s="53"/>
      <c r="O319" s="1"/>
      <c r="P319" s="36"/>
      <c r="Q319" s="53"/>
    </row>
    <row r="320" spans="1:17" ht="15.6" x14ac:dyDescent="0.3">
      <c r="A320" s="339"/>
      <c r="B320" s="108" t="s">
        <v>7</v>
      </c>
      <c r="C320" s="2"/>
      <c r="D320" s="37"/>
      <c r="E320" s="53"/>
      <c r="F320" s="2"/>
      <c r="G320" s="37"/>
      <c r="H320" s="53"/>
      <c r="I320" s="2"/>
      <c r="J320" s="37"/>
      <c r="K320" s="53"/>
      <c r="L320" s="2"/>
      <c r="M320" s="37"/>
      <c r="N320" s="53"/>
      <c r="O320" s="2"/>
      <c r="P320" s="37"/>
      <c r="Q320" s="53"/>
    </row>
    <row r="321" spans="1:17" ht="15.6" x14ac:dyDescent="0.3">
      <c r="A321" s="339"/>
      <c r="B321" s="108" t="s">
        <v>9</v>
      </c>
      <c r="C321" s="2"/>
      <c r="D321" s="37"/>
      <c r="E321" s="53"/>
      <c r="F321" s="2"/>
      <c r="G321" s="37"/>
      <c r="H321" s="53"/>
      <c r="I321" s="2"/>
      <c r="J321" s="37"/>
      <c r="K321" s="53"/>
      <c r="L321" s="2"/>
      <c r="M321" s="37"/>
      <c r="N321" s="53"/>
      <c r="O321" s="2"/>
      <c r="P321" s="37"/>
      <c r="Q321" s="53"/>
    </row>
    <row r="322" spans="1:17" ht="15.6" x14ac:dyDescent="0.3">
      <c r="A322" s="339"/>
      <c r="B322" s="108" t="s">
        <v>10</v>
      </c>
      <c r="C322" s="2"/>
      <c r="D322" s="37"/>
      <c r="E322" s="53"/>
      <c r="F322" s="2"/>
      <c r="G322" s="37"/>
      <c r="H322" s="53"/>
      <c r="I322" s="2"/>
      <c r="J322" s="37"/>
      <c r="K322" s="53"/>
      <c r="L322" s="2"/>
      <c r="M322" s="37"/>
      <c r="N322" s="53"/>
      <c r="O322" s="2"/>
      <c r="P322" s="37"/>
      <c r="Q322" s="53"/>
    </row>
    <row r="323" spans="1:17" ht="16.2" thickBot="1" x14ac:dyDescent="0.35">
      <c r="A323" s="339"/>
      <c r="B323" s="108" t="s">
        <v>11</v>
      </c>
      <c r="C323" s="3"/>
      <c r="D323" s="38"/>
      <c r="E323" s="53"/>
      <c r="F323" s="3"/>
      <c r="G323" s="38"/>
      <c r="H323" s="53"/>
      <c r="I323" s="3"/>
      <c r="J323" s="38"/>
      <c r="K323" s="53"/>
      <c r="L323" s="3"/>
      <c r="M323" s="38"/>
      <c r="N323" s="53"/>
      <c r="O323" s="3"/>
      <c r="P323" s="38"/>
      <c r="Q323" s="53"/>
    </row>
    <row r="324" spans="1:17" ht="15.6" x14ac:dyDescent="0.3">
      <c r="A324" s="339"/>
      <c r="B324" s="107" t="s">
        <v>12</v>
      </c>
      <c r="C324" s="1"/>
      <c r="D324" s="37"/>
      <c r="E324" s="53"/>
      <c r="F324" s="1"/>
      <c r="G324" s="37"/>
      <c r="H324" s="53"/>
      <c r="I324" s="1"/>
      <c r="J324" s="37"/>
      <c r="K324" s="53"/>
      <c r="L324" s="1"/>
      <c r="M324" s="37"/>
      <c r="N324" s="53"/>
      <c r="O324" s="1"/>
      <c r="P324" s="37"/>
      <c r="Q324" s="53"/>
    </row>
    <row r="325" spans="1:17" ht="15.6" x14ac:dyDescent="0.3">
      <c r="A325" s="339"/>
      <c r="B325" s="108" t="s">
        <v>14</v>
      </c>
      <c r="C325" s="2"/>
      <c r="D325" s="37"/>
      <c r="E325" s="53"/>
      <c r="F325" s="2"/>
      <c r="G325" s="37"/>
      <c r="H325" s="53"/>
      <c r="I325" s="2"/>
      <c r="J325" s="37"/>
      <c r="K325" s="53"/>
      <c r="L325" s="2"/>
      <c r="M325" s="37"/>
      <c r="N325" s="53"/>
      <c r="O325" s="2"/>
      <c r="P325" s="37"/>
      <c r="Q325" s="53"/>
    </row>
    <row r="326" spans="1:17" ht="16.2" thickBot="1" x14ac:dyDescent="0.35">
      <c r="A326" s="339"/>
      <c r="B326" s="110" t="s">
        <v>15</v>
      </c>
      <c r="C326" s="3"/>
      <c r="D326" s="37"/>
      <c r="E326" s="53"/>
      <c r="F326" s="3"/>
      <c r="G326" s="37"/>
      <c r="H326" s="53"/>
      <c r="I326" s="3"/>
      <c r="J326" s="37"/>
      <c r="K326" s="53"/>
      <c r="L326" s="3"/>
      <c r="M326" s="37"/>
      <c r="N326" s="53"/>
      <c r="O326" s="3"/>
      <c r="P326" s="37"/>
      <c r="Q326" s="53"/>
    </row>
    <row r="327" spans="1:17" ht="15.6" x14ac:dyDescent="0.3">
      <c r="A327" s="339"/>
      <c r="B327" s="107" t="s">
        <v>16</v>
      </c>
      <c r="C327" s="1"/>
      <c r="D327" s="36"/>
      <c r="E327" s="53"/>
      <c r="F327" s="1"/>
      <c r="G327" s="36"/>
      <c r="H327" s="53"/>
      <c r="I327" s="1"/>
      <c r="J327" s="36"/>
      <c r="K327" s="53"/>
      <c r="L327" s="1"/>
      <c r="M327" s="36"/>
      <c r="N327" s="53"/>
      <c r="O327" s="1"/>
      <c r="P327" s="36"/>
      <c r="Q327" s="53"/>
    </row>
    <row r="328" spans="1:17" ht="16.2" thickBot="1" x14ac:dyDescent="0.35">
      <c r="A328" s="339"/>
      <c r="B328" s="110" t="s">
        <v>16</v>
      </c>
      <c r="C328" s="2"/>
      <c r="D328" s="38"/>
      <c r="E328" s="53"/>
      <c r="F328" s="2"/>
      <c r="G328" s="38"/>
      <c r="H328" s="53"/>
      <c r="I328" s="2"/>
      <c r="J328" s="38"/>
      <c r="K328" s="53"/>
      <c r="L328" s="2"/>
      <c r="M328" s="38"/>
      <c r="N328" s="53"/>
      <c r="O328" s="2"/>
      <c r="P328" s="38"/>
      <c r="Q328" s="53"/>
    </row>
    <row r="329" spans="1:17" ht="16.2" thickBot="1" x14ac:dyDescent="0.35">
      <c r="A329" s="339"/>
      <c r="B329" s="77" t="s">
        <v>17</v>
      </c>
      <c r="C329" s="78" t="s">
        <v>18</v>
      </c>
      <c r="D329" s="111">
        <f>+SUM(D319:D328)</f>
        <v>0</v>
      </c>
      <c r="E329" s="53"/>
      <c r="F329" s="78" t="s">
        <v>18</v>
      </c>
      <c r="G329" s="111">
        <f>+SUM(G319:G328)</f>
        <v>0</v>
      </c>
      <c r="H329" s="53"/>
      <c r="I329" s="78" t="s">
        <v>18</v>
      </c>
      <c r="J329" s="111">
        <f>+SUM(J319:J328)</f>
        <v>0</v>
      </c>
      <c r="K329" s="53"/>
      <c r="L329" s="78" t="s">
        <v>18</v>
      </c>
      <c r="M329" s="111">
        <f>+SUM(M319:M328)</f>
        <v>0</v>
      </c>
      <c r="N329" s="53"/>
      <c r="O329" s="78" t="s">
        <v>18</v>
      </c>
      <c r="P329" s="111">
        <f>+SUM(P319:P328)</f>
        <v>0</v>
      </c>
      <c r="Q329" s="53"/>
    </row>
    <row r="330" spans="1:17" ht="15.75" customHeight="1" x14ac:dyDescent="0.3">
      <c r="A330" s="338" t="s">
        <v>38</v>
      </c>
      <c r="B330" s="107" t="s">
        <v>20</v>
      </c>
      <c r="C330" s="1"/>
      <c r="D330" s="37"/>
      <c r="E330" s="53"/>
      <c r="F330" s="1"/>
      <c r="G330" s="37"/>
      <c r="H330" s="53"/>
      <c r="I330" s="1"/>
      <c r="J330" s="37"/>
      <c r="K330" s="53"/>
      <c r="L330" s="1"/>
      <c r="M330" s="37"/>
      <c r="N330" s="53"/>
      <c r="O330" s="1"/>
      <c r="P330" s="37"/>
      <c r="Q330" s="53"/>
    </row>
    <row r="331" spans="1:17" ht="15.6" x14ac:dyDescent="0.3">
      <c r="A331" s="339"/>
      <c r="B331" s="108" t="s">
        <v>22</v>
      </c>
      <c r="C331" s="2"/>
      <c r="D331" s="37"/>
      <c r="E331" s="53"/>
      <c r="F331" s="2"/>
      <c r="G331" s="37"/>
      <c r="H331" s="53"/>
      <c r="I331" s="2"/>
      <c r="J331" s="37"/>
      <c r="K331" s="53"/>
      <c r="L331" s="2"/>
      <c r="M331" s="37"/>
      <c r="N331" s="53"/>
      <c r="O331" s="2"/>
      <c r="P331" s="37"/>
      <c r="Q331" s="53"/>
    </row>
    <row r="332" spans="1:17" ht="16.2" thickBot="1" x14ac:dyDescent="0.35">
      <c r="A332" s="339"/>
      <c r="B332" s="110" t="s">
        <v>23</v>
      </c>
      <c r="C332" s="3"/>
      <c r="D332" s="37"/>
      <c r="E332" s="53"/>
      <c r="F332" s="3"/>
      <c r="G332" s="37"/>
      <c r="H332" s="53"/>
      <c r="I332" s="3"/>
      <c r="J332" s="37"/>
      <c r="K332" s="53"/>
      <c r="L332" s="3"/>
      <c r="M332" s="37"/>
      <c r="N332" s="53"/>
      <c r="O332" s="3"/>
      <c r="P332" s="37"/>
      <c r="Q332" s="53"/>
    </row>
    <row r="333" spans="1:17" ht="15.6" x14ac:dyDescent="0.3">
      <c r="A333" s="339"/>
      <c r="B333" s="107" t="s">
        <v>5</v>
      </c>
      <c r="C333" s="1"/>
      <c r="D333" s="36"/>
      <c r="E333" s="53"/>
      <c r="F333" s="1"/>
      <c r="G333" s="36"/>
      <c r="H333" s="53"/>
      <c r="I333" s="1"/>
      <c r="J333" s="36"/>
      <c r="K333" s="53"/>
      <c r="L333" s="1"/>
      <c r="M333" s="36"/>
      <c r="N333" s="53"/>
      <c r="O333" s="1"/>
      <c r="P333" s="36"/>
      <c r="Q333" s="53"/>
    </row>
    <row r="334" spans="1:17" ht="15.6" x14ac:dyDescent="0.3">
      <c r="A334" s="339"/>
      <c r="B334" s="108" t="s">
        <v>7</v>
      </c>
      <c r="C334" s="2"/>
      <c r="D334" s="37"/>
      <c r="E334" s="53"/>
      <c r="F334" s="2"/>
      <c r="G334" s="37"/>
      <c r="H334" s="53"/>
      <c r="I334" s="2"/>
      <c r="J334" s="37"/>
      <c r="K334" s="53"/>
      <c r="L334" s="2"/>
      <c r="M334" s="37"/>
      <c r="N334" s="53"/>
      <c r="O334" s="2"/>
      <c r="P334" s="37"/>
      <c r="Q334" s="53"/>
    </row>
    <row r="335" spans="1:17" ht="15.6" x14ac:dyDescent="0.3">
      <c r="A335" s="339"/>
      <c r="B335" s="108" t="s">
        <v>9</v>
      </c>
      <c r="C335" s="2"/>
      <c r="D335" s="37"/>
      <c r="E335" s="53"/>
      <c r="F335" s="2"/>
      <c r="G335" s="37"/>
      <c r="H335" s="53"/>
      <c r="I335" s="2"/>
      <c r="J335" s="37"/>
      <c r="K335" s="53"/>
      <c r="L335" s="2"/>
      <c r="M335" s="37"/>
      <c r="N335" s="53"/>
      <c r="O335" s="2"/>
      <c r="P335" s="37"/>
      <c r="Q335" s="53"/>
    </row>
    <row r="336" spans="1:17" ht="15.6" x14ac:dyDescent="0.3">
      <c r="A336" s="339"/>
      <c r="B336" s="108" t="s">
        <v>10</v>
      </c>
      <c r="C336" s="2"/>
      <c r="D336" s="37"/>
      <c r="E336" s="53"/>
      <c r="F336" s="2"/>
      <c r="G336" s="37"/>
      <c r="H336" s="53"/>
      <c r="I336" s="2"/>
      <c r="J336" s="37"/>
      <c r="K336" s="53"/>
      <c r="L336" s="2"/>
      <c r="M336" s="37"/>
      <c r="N336" s="53"/>
      <c r="O336" s="2"/>
      <c r="P336" s="37"/>
      <c r="Q336" s="53"/>
    </row>
    <row r="337" spans="1:17" ht="16.2" thickBot="1" x14ac:dyDescent="0.35">
      <c r="A337" s="339"/>
      <c r="B337" s="110" t="s">
        <v>11</v>
      </c>
      <c r="C337" s="3"/>
      <c r="D337" s="38"/>
      <c r="E337" s="53"/>
      <c r="F337" s="3"/>
      <c r="G337" s="38"/>
      <c r="H337" s="53"/>
      <c r="I337" s="3"/>
      <c r="J337" s="38"/>
      <c r="K337" s="53"/>
      <c r="L337" s="3"/>
      <c r="M337" s="38"/>
      <c r="N337" s="53"/>
      <c r="O337" s="3"/>
      <c r="P337" s="38"/>
      <c r="Q337" s="53"/>
    </row>
    <row r="338" spans="1:17" ht="15.6" x14ac:dyDescent="0.3">
      <c r="A338" s="339"/>
      <c r="B338" s="108" t="s">
        <v>12</v>
      </c>
      <c r="C338" s="1"/>
      <c r="D338" s="37"/>
      <c r="E338" s="53"/>
      <c r="F338" s="1"/>
      <c r="G338" s="37"/>
      <c r="H338" s="53"/>
      <c r="I338" s="1"/>
      <c r="J338" s="37"/>
      <c r="K338" s="53"/>
      <c r="L338" s="1"/>
      <c r="M338" s="37"/>
      <c r="N338" s="53"/>
      <c r="O338" s="1"/>
      <c r="P338" s="37"/>
      <c r="Q338" s="53"/>
    </row>
    <row r="339" spans="1:17" ht="15.6" x14ac:dyDescent="0.3">
      <c r="A339" s="339"/>
      <c r="B339" s="108" t="s">
        <v>14</v>
      </c>
      <c r="C339" s="2"/>
      <c r="D339" s="37"/>
      <c r="E339" s="53"/>
      <c r="F339" s="2"/>
      <c r="G339" s="37"/>
      <c r="H339" s="53"/>
      <c r="I339" s="2"/>
      <c r="J339" s="37"/>
      <c r="K339" s="53"/>
      <c r="L339" s="2"/>
      <c r="M339" s="37"/>
      <c r="N339" s="53"/>
      <c r="O339" s="2"/>
      <c r="P339" s="37"/>
      <c r="Q339" s="53"/>
    </row>
    <row r="340" spans="1:17" ht="16.2" thickBot="1" x14ac:dyDescent="0.35">
      <c r="A340" s="339"/>
      <c r="B340" s="110" t="s">
        <v>15</v>
      </c>
      <c r="C340" s="3"/>
      <c r="D340" s="37"/>
      <c r="E340" s="53"/>
      <c r="F340" s="3"/>
      <c r="G340" s="37"/>
      <c r="H340" s="53"/>
      <c r="I340" s="3"/>
      <c r="J340" s="37"/>
      <c r="K340" s="53"/>
      <c r="L340" s="3"/>
      <c r="M340" s="37"/>
      <c r="N340" s="53"/>
      <c r="O340" s="3"/>
      <c r="P340" s="37"/>
      <c r="Q340" s="53"/>
    </row>
    <row r="341" spans="1:17" ht="15.6" x14ac:dyDescent="0.3">
      <c r="A341" s="339"/>
      <c r="B341" s="107" t="s">
        <v>16</v>
      </c>
      <c r="C341" s="1"/>
      <c r="D341" s="36"/>
      <c r="E341" s="53"/>
      <c r="F341" s="1"/>
      <c r="G341" s="36"/>
      <c r="H341" s="53"/>
      <c r="I341" s="1"/>
      <c r="J341" s="36"/>
      <c r="K341" s="53"/>
      <c r="L341" s="1"/>
      <c r="M341" s="36"/>
      <c r="N341" s="53"/>
      <c r="O341" s="1"/>
      <c r="P341" s="36"/>
      <c r="Q341" s="53"/>
    </row>
    <row r="342" spans="1:17" ht="16.2" thickBot="1" x14ac:dyDescent="0.35">
      <c r="A342" s="339"/>
      <c r="B342" s="110" t="s">
        <v>16</v>
      </c>
      <c r="C342" s="3"/>
      <c r="D342" s="38"/>
      <c r="E342" s="53"/>
      <c r="F342" s="3"/>
      <c r="G342" s="38"/>
      <c r="H342" s="53"/>
      <c r="I342" s="3"/>
      <c r="J342" s="38"/>
      <c r="K342" s="53"/>
      <c r="L342" s="3"/>
      <c r="M342" s="38"/>
      <c r="N342" s="53"/>
      <c r="O342" s="3"/>
      <c r="P342" s="38"/>
      <c r="Q342" s="53"/>
    </row>
    <row r="343" spans="1:17" ht="16.2" thickBot="1" x14ac:dyDescent="0.35">
      <c r="A343" s="340"/>
      <c r="B343" s="77" t="s">
        <v>17</v>
      </c>
      <c r="C343" s="77" t="s">
        <v>27</v>
      </c>
      <c r="D343" s="111">
        <f>+SUM(D330:D342)</f>
        <v>0</v>
      </c>
      <c r="E343" s="53"/>
      <c r="F343" s="77" t="s">
        <v>27</v>
      </c>
      <c r="G343" s="111">
        <f>+SUM(G330:G342)</f>
        <v>0</v>
      </c>
      <c r="H343" s="53"/>
      <c r="I343" s="77" t="s">
        <v>27</v>
      </c>
      <c r="J343" s="111">
        <f>+SUM(J330:J342)</f>
        <v>0</v>
      </c>
      <c r="K343" s="53"/>
      <c r="L343" s="77" t="s">
        <v>27</v>
      </c>
      <c r="M343" s="111">
        <f>+SUM(M330:M342)</f>
        <v>0</v>
      </c>
      <c r="N343" s="53"/>
      <c r="O343" s="77" t="s">
        <v>27</v>
      </c>
      <c r="P343" s="111">
        <f>+SUM(P330:P342)</f>
        <v>0</v>
      </c>
      <c r="Q343" s="53"/>
    </row>
    <row r="344" spans="1:17" ht="15.75" customHeight="1" x14ac:dyDescent="0.3">
      <c r="A344" s="338" t="s">
        <v>28</v>
      </c>
      <c r="B344" s="107" t="s">
        <v>5</v>
      </c>
      <c r="C344" s="1"/>
      <c r="D344" s="36"/>
      <c r="E344" s="53"/>
      <c r="F344" s="1"/>
      <c r="G344" s="36"/>
      <c r="H344" s="53"/>
      <c r="I344" s="1"/>
      <c r="J344" s="36"/>
      <c r="K344" s="53"/>
      <c r="L344" s="1"/>
      <c r="M344" s="36"/>
      <c r="N344" s="53"/>
      <c r="O344" s="1"/>
      <c r="P344" s="36"/>
      <c r="Q344" s="53"/>
    </row>
    <row r="345" spans="1:17" ht="15.6" x14ac:dyDescent="0.3">
      <c r="A345" s="339"/>
      <c r="B345" s="108" t="s">
        <v>7</v>
      </c>
      <c r="C345" s="2"/>
      <c r="D345" s="37"/>
      <c r="E345" s="53"/>
      <c r="F345" s="2"/>
      <c r="G345" s="37"/>
      <c r="H345" s="53"/>
      <c r="I345" s="2"/>
      <c r="J345" s="37"/>
      <c r="K345" s="53"/>
      <c r="L345" s="2"/>
      <c r="M345" s="37"/>
      <c r="N345" s="53"/>
      <c r="O345" s="2"/>
      <c r="P345" s="37"/>
      <c r="Q345" s="53"/>
    </row>
    <row r="346" spans="1:17" ht="15.6" x14ac:dyDescent="0.3">
      <c r="A346" s="339"/>
      <c r="B346" s="108" t="s">
        <v>9</v>
      </c>
      <c r="C346" s="2"/>
      <c r="D346" s="37"/>
      <c r="E346" s="53"/>
      <c r="F346" s="2"/>
      <c r="G346" s="37"/>
      <c r="H346" s="53"/>
      <c r="I346" s="2"/>
      <c r="J346" s="37"/>
      <c r="K346" s="53"/>
      <c r="L346" s="2"/>
      <c r="M346" s="37"/>
      <c r="N346" s="53"/>
      <c r="O346" s="2"/>
      <c r="P346" s="37"/>
      <c r="Q346" s="53"/>
    </row>
    <row r="347" spans="1:17" ht="15.6" x14ac:dyDescent="0.3">
      <c r="A347" s="339"/>
      <c r="B347" s="108" t="s">
        <v>10</v>
      </c>
      <c r="C347" s="2"/>
      <c r="D347" s="37"/>
      <c r="E347" s="53"/>
      <c r="F347" s="2"/>
      <c r="G347" s="37"/>
      <c r="H347" s="53"/>
      <c r="I347" s="2"/>
      <c r="J347" s="37"/>
      <c r="K347" s="53"/>
      <c r="L347" s="2"/>
      <c r="M347" s="37"/>
      <c r="N347" s="53"/>
      <c r="O347" s="2"/>
      <c r="P347" s="37"/>
      <c r="Q347" s="53"/>
    </row>
    <row r="348" spans="1:17" ht="16.2" thickBot="1" x14ac:dyDescent="0.35">
      <c r="A348" s="339"/>
      <c r="B348" s="108" t="s">
        <v>11</v>
      </c>
      <c r="C348" s="3"/>
      <c r="D348" s="38"/>
      <c r="E348" s="53"/>
      <c r="F348" s="3"/>
      <c r="G348" s="38"/>
      <c r="H348" s="53"/>
      <c r="I348" s="3"/>
      <c r="J348" s="38"/>
      <c r="K348" s="53"/>
      <c r="L348" s="3"/>
      <c r="M348" s="38"/>
      <c r="N348" s="53"/>
      <c r="O348" s="3"/>
      <c r="P348" s="38"/>
      <c r="Q348" s="53"/>
    </row>
    <row r="349" spans="1:17" ht="15.6" x14ac:dyDescent="0.3">
      <c r="A349" s="339"/>
      <c r="B349" s="107" t="s">
        <v>12</v>
      </c>
      <c r="C349" s="1"/>
      <c r="D349" s="37"/>
      <c r="E349" s="53"/>
      <c r="F349" s="1"/>
      <c r="G349" s="37"/>
      <c r="H349" s="53"/>
      <c r="I349" s="1"/>
      <c r="J349" s="37"/>
      <c r="K349" s="53"/>
      <c r="L349" s="1"/>
      <c r="M349" s="37"/>
      <c r="N349" s="53"/>
      <c r="O349" s="1"/>
      <c r="P349" s="37"/>
      <c r="Q349" s="53"/>
    </row>
    <row r="350" spans="1:17" ht="15.6" x14ac:dyDescent="0.3">
      <c r="A350" s="339"/>
      <c r="B350" s="108" t="s">
        <v>14</v>
      </c>
      <c r="C350" s="2"/>
      <c r="D350" s="37"/>
      <c r="E350" s="53"/>
      <c r="F350" s="2"/>
      <c r="G350" s="37"/>
      <c r="H350" s="53"/>
      <c r="I350" s="2"/>
      <c r="J350" s="37"/>
      <c r="K350" s="53"/>
      <c r="L350" s="2"/>
      <c r="M350" s="37"/>
      <c r="N350" s="53"/>
      <c r="O350" s="2"/>
      <c r="P350" s="37"/>
      <c r="Q350" s="53"/>
    </row>
    <row r="351" spans="1:17" ht="16.2" thickBot="1" x14ac:dyDescent="0.35">
      <c r="A351" s="339"/>
      <c r="B351" s="110" t="s">
        <v>15</v>
      </c>
      <c r="C351" s="3"/>
      <c r="D351" s="37"/>
      <c r="E351" s="53"/>
      <c r="F351" s="3"/>
      <c r="G351" s="37"/>
      <c r="H351" s="53"/>
      <c r="I351" s="3"/>
      <c r="J351" s="37"/>
      <c r="K351" s="53"/>
      <c r="L351" s="3"/>
      <c r="M351" s="37"/>
      <c r="N351" s="53"/>
      <c r="O351" s="3"/>
      <c r="P351" s="37"/>
      <c r="Q351" s="53"/>
    </row>
    <row r="352" spans="1:17" ht="15.6" x14ac:dyDescent="0.3">
      <c r="A352" s="339"/>
      <c r="B352" s="107" t="s">
        <v>16</v>
      </c>
      <c r="C352" s="1"/>
      <c r="D352" s="36"/>
      <c r="E352" s="53"/>
      <c r="F352" s="1"/>
      <c r="G352" s="36"/>
      <c r="H352" s="53"/>
      <c r="I352" s="1"/>
      <c r="J352" s="36"/>
      <c r="K352" s="53"/>
      <c r="L352" s="1"/>
      <c r="M352" s="36"/>
      <c r="N352" s="53"/>
      <c r="O352" s="1"/>
      <c r="P352" s="36"/>
      <c r="Q352" s="53"/>
    </row>
    <row r="353" spans="1:17" ht="16.2" thickBot="1" x14ac:dyDescent="0.35">
      <c r="A353" s="339"/>
      <c r="B353" s="110" t="s">
        <v>16</v>
      </c>
      <c r="C353" s="3"/>
      <c r="D353" s="38"/>
      <c r="E353" s="53"/>
      <c r="F353" s="3"/>
      <c r="G353" s="38"/>
      <c r="H353" s="53"/>
      <c r="I353" s="3"/>
      <c r="J353" s="38"/>
      <c r="K353" s="53"/>
      <c r="L353" s="3"/>
      <c r="M353" s="38"/>
      <c r="N353" s="53"/>
      <c r="O353" s="3"/>
      <c r="P353" s="38"/>
      <c r="Q353" s="53"/>
    </row>
    <row r="354" spans="1:17" ht="16.2" thickBot="1" x14ac:dyDescent="0.35">
      <c r="A354" s="339"/>
      <c r="B354" s="77" t="s">
        <v>17</v>
      </c>
      <c r="C354" s="77" t="s">
        <v>27</v>
      </c>
      <c r="D354" s="111">
        <f>+SUM(D344:D353)</f>
        <v>0</v>
      </c>
      <c r="E354" s="53"/>
      <c r="F354" s="77" t="s">
        <v>27</v>
      </c>
      <c r="G354" s="111">
        <f>+SUM(G344:G353)</f>
        <v>0</v>
      </c>
      <c r="H354" s="53"/>
      <c r="I354" s="77" t="s">
        <v>27</v>
      </c>
      <c r="J354" s="111">
        <f>+SUM(J344:J353)</f>
        <v>0</v>
      </c>
      <c r="K354" s="53"/>
      <c r="L354" s="77" t="s">
        <v>27</v>
      </c>
      <c r="M354" s="111">
        <f>+SUM(M344:M353)</f>
        <v>0</v>
      </c>
      <c r="N354" s="53"/>
      <c r="O354" s="77" t="s">
        <v>27</v>
      </c>
      <c r="P354" s="111">
        <f>+SUM(P344:P353)</f>
        <v>0</v>
      </c>
      <c r="Q354" s="53"/>
    </row>
    <row r="355" spans="1:17" ht="15.75" customHeight="1" x14ac:dyDescent="0.3">
      <c r="A355" s="338" t="s">
        <v>31</v>
      </c>
      <c r="B355" s="107" t="s">
        <v>5</v>
      </c>
      <c r="C355" s="1"/>
      <c r="D355" s="36"/>
      <c r="E355" s="53"/>
      <c r="F355" s="1"/>
      <c r="G355" s="36"/>
      <c r="H355" s="53"/>
      <c r="I355" s="1"/>
      <c r="J355" s="36"/>
      <c r="K355" s="53"/>
      <c r="L355" s="1"/>
      <c r="M355" s="36"/>
      <c r="N355" s="53"/>
      <c r="O355" s="1"/>
      <c r="P355" s="36"/>
      <c r="Q355" s="53"/>
    </row>
    <row r="356" spans="1:17" ht="15.6" x14ac:dyDescent="0.3">
      <c r="A356" s="339"/>
      <c r="B356" s="108" t="s">
        <v>7</v>
      </c>
      <c r="C356" s="2"/>
      <c r="D356" s="37"/>
      <c r="E356" s="53"/>
      <c r="F356" s="2"/>
      <c r="G356" s="37"/>
      <c r="H356" s="53"/>
      <c r="I356" s="2"/>
      <c r="J356" s="37"/>
      <c r="K356" s="53"/>
      <c r="L356" s="2"/>
      <c r="M356" s="37"/>
      <c r="N356" s="53"/>
      <c r="O356" s="2"/>
      <c r="P356" s="37"/>
      <c r="Q356" s="53"/>
    </row>
    <row r="357" spans="1:17" ht="15.6" x14ac:dyDescent="0.3">
      <c r="A357" s="339"/>
      <c r="B357" s="108" t="s">
        <v>9</v>
      </c>
      <c r="C357" s="2"/>
      <c r="D357" s="37"/>
      <c r="E357" s="53"/>
      <c r="F357" s="2"/>
      <c r="G357" s="37"/>
      <c r="H357" s="53"/>
      <c r="I357" s="2"/>
      <c r="J357" s="37"/>
      <c r="K357" s="53"/>
      <c r="L357" s="2"/>
      <c r="M357" s="37"/>
      <c r="N357" s="53"/>
      <c r="O357" s="2"/>
      <c r="P357" s="37"/>
      <c r="Q357" s="53"/>
    </row>
    <row r="358" spans="1:17" ht="15.6" x14ac:dyDescent="0.3">
      <c r="A358" s="339"/>
      <c r="B358" s="108" t="s">
        <v>10</v>
      </c>
      <c r="C358" s="2"/>
      <c r="D358" s="37"/>
      <c r="E358" s="53"/>
      <c r="F358" s="2"/>
      <c r="G358" s="37"/>
      <c r="H358" s="53"/>
      <c r="I358" s="2"/>
      <c r="J358" s="37"/>
      <c r="K358" s="53"/>
      <c r="L358" s="2"/>
      <c r="M358" s="37"/>
      <c r="N358" s="53"/>
      <c r="O358" s="2"/>
      <c r="P358" s="37"/>
      <c r="Q358" s="53"/>
    </row>
    <row r="359" spans="1:17" ht="16.2" thickBot="1" x14ac:dyDescent="0.35">
      <c r="A359" s="339"/>
      <c r="B359" s="108" t="s">
        <v>11</v>
      </c>
      <c r="C359" s="2"/>
      <c r="D359" s="38"/>
      <c r="E359" s="53"/>
      <c r="F359" s="2"/>
      <c r="G359" s="38"/>
      <c r="H359" s="53"/>
      <c r="I359" s="2"/>
      <c r="J359" s="38"/>
      <c r="K359" s="53"/>
      <c r="L359" s="2"/>
      <c r="M359" s="38"/>
      <c r="N359" s="53"/>
      <c r="O359" s="2"/>
      <c r="P359" s="38"/>
      <c r="Q359" s="53"/>
    </row>
    <row r="360" spans="1:17" ht="15.6" x14ac:dyDescent="0.3">
      <c r="A360" s="339"/>
      <c r="B360" s="107" t="s">
        <v>12</v>
      </c>
      <c r="C360" s="1"/>
      <c r="D360" s="37"/>
      <c r="E360" s="53"/>
      <c r="F360" s="1"/>
      <c r="G360" s="37"/>
      <c r="H360" s="53"/>
      <c r="I360" s="1"/>
      <c r="J360" s="37"/>
      <c r="K360" s="53"/>
      <c r="L360" s="1"/>
      <c r="M360" s="37"/>
      <c r="N360" s="53"/>
      <c r="O360" s="1"/>
      <c r="P360" s="37"/>
      <c r="Q360" s="53"/>
    </row>
    <row r="361" spans="1:17" ht="15.6" x14ac:dyDescent="0.3">
      <c r="A361" s="339"/>
      <c r="B361" s="108" t="s">
        <v>14</v>
      </c>
      <c r="C361" s="2"/>
      <c r="D361" s="37"/>
      <c r="E361" s="53"/>
      <c r="F361" s="2"/>
      <c r="G361" s="37"/>
      <c r="H361" s="53"/>
      <c r="I361" s="2"/>
      <c r="J361" s="37"/>
      <c r="K361" s="53"/>
      <c r="L361" s="2"/>
      <c r="M361" s="37"/>
      <c r="N361" s="53"/>
      <c r="O361" s="2"/>
      <c r="P361" s="37"/>
      <c r="Q361" s="53"/>
    </row>
    <row r="362" spans="1:17" ht="16.2" thickBot="1" x14ac:dyDescent="0.35">
      <c r="A362" s="339"/>
      <c r="B362" s="110" t="s">
        <v>15</v>
      </c>
      <c r="C362" s="2"/>
      <c r="D362" s="37"/>
      <c r="E362" s="53"/>
      <c r="F362" s="2"/>
      <c r="G362" s="37"/>
      <c r="H362" s="53"/>
      <c r="I362" s="2"/>
      <c r="J362" s="37"/>
      <c r="K362" s="53"/>
      <c r="L362" s="2"/>
      <c r="M362" s="37"/>
      <c r="N362" s="53"/>
      <c r="O362" s="2"/>
      <c r="P362" s="37"/>
      <c r="Q362" s="53"/>
    </row>
    <row r="363" spans="1:17" ht="15.6" x14ac:dyDescent="0.3">
      <c r="A363" s="339"/>
      <c r="B363" s="107" t="s">
        <v>16</v>
      </c>
      <c r="C363" s="1"/>
      <c r="D363" s="36"/>
      <c r="E363" s="53"/>
      <c r="F363" s="1"/>
      <c r="G363" s="36"/>
      <c r="H363" s="53"/>
      <c r="I363" s="1"/>
      <c r="J363" s="36"/>
      <c r="K363" s="53"/>
      <c r="L363" s="1"/>
      <c r="M363" s="36"/>
      <c r="N363" s="53"/>
      <c r="O363" s="1"/>
      <c r="P363" s="36"/>
      <c r="Q363" s="53"/>
    </row>
    <row r="364" spans="1:17" ht="16.2" thickBot="1" x14ac:dyDescent="0.35">
      <c r="A364" s="339"/>
      <c r="B364" s="110" t="s">
        <v>16</v>
      </c>
      <c r="C364" s="3"/>
      <c r="D364" s="38"/>
      <c r="E364" s="53"/>
      <c r="F364" s="3"/>
      <c r="G364" s="38"/>
      <c r="H364" s="53"/>
      <c r="I364" s="3"/>
      <c r="J364" s="38"/>
      <c r="K364" s="53"/>
      <c r="L364" s="3"/>
      <c r="M364" s="38"/>
      <c r="N364" s="53"/>
      <c r="O364" s="3"/>
      <c r="P364" s="38"/>
      <c r="Q364" s="53"/>
    </row>
    <row r="365" spans="1:17" ht="16.2" thickBot="1" x14ac:dyDescent="0.35">
      <c r="A365" s="340"/>
      <c r="B365" s="77" t="s">
        <v>17</v>
      </c>
      <c r="C365" s="77" t="s">
        <v>30</v>
      </c>
      <c r="D365" s="111">
        <f>SUM(D355:D364)</f>
        <v>0</v>
      </c>
      <c r="E365" s="53"/>
      <c r="F365" s="77" t="s">
        <v>30</v>
      </c>
      <c r="G365" s="111">
        <f>SUM(G355:G364)</f>
        <v>0</v>
      </c>
      <c r="H365" s="53"/>
      <c r="I365" s="77" t="s">
        <v>30</v>
      </c>
      <c r="J365" s="111">
        <f>SUM(J355:J364)</f>
        <v>0</v>
      </c>
      <c r="K365" s="53"/>
      <c r="L365" s="77" t="s">
        <v>30</v>
      </c>
      <c r="M365" s="111">
        <f>SUM(M355:M364)</f>
        <v>0</v>
      </c>
      <c r="N365" s="53"/>
      <c r="O365" s="77" t="s">
        <v>30</v>
      </c>
      <c r="P365" s="111">
        <f>SUM(P355:P364)</f>
        <v>0</v>
      </c>
      <c r="Q365" s="53"/>
    </row>
    <row r="366" spans="1:17" ht="16.2" thickBot="1" x14ac:dyDescent="0.35">
      <c r="A366" s="342" t="s">
        <v>39</v>
      </c>
      <c r="B366" s="343"/>
      <c r="C366" s="344"/>
      <c r="D366" s="112">
        <f>D329+D343+D354+D365</f>
        <v>0</v>
      </c>
      <c r="E366" s="53"/>
      <c r="F366" s="113" t="s">
        <v>39</v>
      </c>
      <c r="G366" s="112">
        <f>G329+G343+G354+G365</f>
        <v>0</v>
      </c>
      <c r="H366" s="53"/>
      <c r="I366" s="113" t="s">
        <v>39</v>
      </c>
      <c r="J366" s="112">
        <f>J329+J343+J354+J365</f>
        <v>0</v>
      </c>
      <c r="K366" s="53"/>
      <c r="L366" s="113" t="s">
        <v>39</v>
      </c>
      <c r="M366" s="112">
        <f>M329+M343+M354+M365</f>
        <v>0</v>
      </c>
      <c r="N366" s="53"/>
      <c r="O366" s="113" t="s">
        <v>39</v>
      </c>
      <c r="P366" s="112">
        <f>P329+P343+P354+P365</f>
        <v>0</v>
      </c>
      <c r="Q366" s="53"/>
    </row>
    <row r="367" spans="1:17" ht="15.75" customHeight="1" x14ac:dyDescent="0.3">
      <c r="A367" s="53"/>
      <c r="B367" s="53"/>
      <c r="C367" s="53"/>
      <c r="D367" s="53"/>
      <c r="E367" s="53"/>
      <c r="F367" s="53"/>
      <c r="G367" s="53"/>
      <c r="H367" s="53"/>
      <c r="I367" s="53"/>
      <c r="J367" s="53"/>
      <c r="K367" s="53"/>
      <c r="L367" s="53"/>
      <c r="M367" s="53"/>
      <c r="N367" s="53"/>
      <c r="O367" s="53"/>
      <c r="P367" s="53"/>
      <c r="Q367" s="53"/>
    </row>
  </sheetData>
  <sheetProtection algorithmName="SHA-512" hashValue="TjkuPYLxaI4ZIeNEBDwWRSUIP2aGBQRA18EMySnnke3cpWsWSH380h2zy9dBb6SfKdPKe6Ehn+fQ/mKKGNb/yw==" saltValue="QMuRYAYDGX8lJcHIeRCW9Q==" spinCount="100000" sheet="1" objects="1" scenarios="1"/>
  <mergeCells count="67">
    <mergeCell ref="A1:P1"/>
    <mergeCell ref="A267:A277"/>
    <mergeCell ref="A278:A291"/>
    <mergeCell ref="A366:C366"/>
    <mergeCell ref="A344:A354"/>
    <mergeCell ref="A355:A365"/>
    <mergeCell ref="A319:A329"/>
    <mergeCell ref="A330:A343"/>
    <mergeCell ref="O317:P317"/>
    <mergeCell ref="F317:G317"/>
    <mergeCell ref="A292:A302"/>
    <mergeCell ref="A303:A313"/>
    <mergeCell ref="C317:D317"/>
    <mergeCell ref="A314:C314"/>
    <mergeCell ref="I317:J317"/>
    <mergeCell ref="L317:M317"/>
    <mergeCell ref="C265:D265"/>
    <mergeCell ref="F265:G265"/>
    <mergeCell ref="I265:J265"/>
    <mergeCell ref="L265:M265"/>
    <mergeCell ref="O265:P265"/>
    <mergeCell ref="L57:M57"/>
    <mergeCell ref="O57:P57"/>
    <mergeCell ref="A5:A15"/>
    <mergeCell ref="A30:A40"/>
    <mergeCell ref="A41:A51"/>
    <mergeCell ref="A52:C52"/>
    <mergeCell ref="A16:A29"/>
    <mergeCell ref="C57:D57"/>
    <mergeCell ref="F57:G57"/>
    <mergeCell ref="I57:J57"/>
    <mergeCell ref="A70:A83"/>
    <mergeCell ref="A226:A239"/>
    <mergeCell ref="F213:G213"/>
    <mergeCell ref="A262:C262"/>
    <mergeCell ref="C213:D213"/>
    <mergeCell ref="A251:A261"/>
    <mergeCell ref="A240:A250"/>
    <mergeCell ref="A163:A173"/>
    <mergeCell ref="C161:D161"/>
    <mergeCell ref="A136:A146"/>
    <mergeCell ref="A147:A157"/>
    <mergeCell ref="F161:G161"/>
    <mergeCell ref="I213:J213"/>
    <mergeCell ref="L213:M213"/>
    <mergeCell ref="O213:P213"/>
    <mergeCell ref="A215:A225"/>
    <mergeCell ref="A174:A187"/>
    <mergeCell ref="A188:A198"/>
    <mergeCell ref="A199:A209"/>
    <mergeCell ref="A210:C210"/>
    <mergeCell ref="I161:J161"/>
    <mergeCell ref="L161:M161"/>
    <mergeCell ref="O161:P161"/>
    <mergeCell ref="A3:D3"/>
    <mergeCell ref="A59:A69"/>
    <mergeCell ref="A95:A105"/>
    <mergeCell ref="C109:D109"/>
    <mergeCell ref="F109:G109"/>
    <mergeCell ref="I109:J109"/>
    <mergeCell ref="O109:P109"/>
    <mergeCell ref="A111:A121"/>
    <mergeCell ref="A122:A135"/>
    <mergeCell ref="A106:C106"/>
    <mergeCell ref="A158:C158"/>
    <mergeCell ref="L109:M109"/>
    <mergeCell ref="A84:A94"/>
  </mergeCells>
  <phoneticPr fontId="7" type="noConversion"/>
  <dataValidations count="1">
    <dataValidation type="decimal" allowBlank="1" showInputMessage="1" showErrorMessage="1" error="Please enter a valid Amount." sqref="J70:K82 M70:N82 D70:E82 J278:K290 G70:H82 J122:K134 D59:E68 M278:N290 G59:H68 J59:K68 M59:N68 M84:N93 D84:E93 D95:E104 D278:E290 G278:H290 G84:H93 G95:H104 J84:K93 J95:K104 D267:E276 M122:N134 D122:E134 G122:H134 D111:E120 G111:H120 J111:K120 M111:N120 G267:H276 J226:K238 M136:N145 D136:E145 D147:E156 G136:H145 G147:H156 J136:K145 J147:K156 M147:N156 J267:K276 M95:N104 M267:N276 M226:N238 P70:P82 M292:N301 D292:E301 P59:P68 D303:E312 G292:H301 G303:H312 D226:E238 G226:H238 P84:P93 P95:P104 J292:K301 J303:K312 M303:N312 P278:P290 P267:P276 P292:P301 P303:P312 J174:K186 M174:N186 P122:P134 D174:E186 G174:H186 P111:P120 D163:E172 G163:H172 J163:K172 M163:N172 M188:N197 P136:P145 P147:P156 D188:E197 D199:E208 G188:H197 G199:H208 J188:K197 J199:K208 M199:N208 D215:E224 P174:P186 G215:H224 J215:K224 M215:N224 M240:N249 D240:E249 D251:E260 G240:H249 P163:P172 P188:P197 G251:H260 J240:K249 J251:K260 M251:N260 P226:P238 P215:P224 P240:P249 P251:P260 P199:P208 J330:K342 M330:N342 D330:E342 G330:H342 D319:E328 G319:H328 J319:K328 M319:N328 M344:N353 D344:E353 D355:E364 G344:H353 G355:H364 J344:K353 J355:K364 M355:N364 P330:P342 P319:P328 P344:P353 P355:P364" xr:uid="{CA86A099-CA90-407C-A648-679D23EC2278}">
      <formula1>0</formula1>
      <formula2>100000000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389A-33D9-41E7-BB15-D7B4166E4E7B}">
  <dimension ref="A1:P821"/>
  <sheetViews>
    <sheetView topLeftCell="A789" zoomScale="90" zoomScaleNormal="70" workbookViewId="0">
      <selection activeCell="K61" sqref="K61"/>
    </sheetView>
  </sheetViews>
  <sheetFormatPr defaultColWidth="8.88671875" defaultRowHeight="15" customHeight="1" x14ac:dyDescent="0.3"/>
  <cols>
    <col min="2" max="2" width="44.44140625" customWidth="1"/>
    <col min="3" max="3" width="19" customWidth="1"/>
    <col min="4" max="4" width="18.88671875" customWidth="1"/>
    <col min="6" max="6" width="36.6640625" customWidth="1"/>
    <col min="7" max="7" width="18.44140625" customWidth="1"/>
    <col min="8" max="8" width="13" customWidth="1"/>
    <col min="9" max="9" width="40.5546875" customWidth="1"/>
    <col min="10" max="10" width="26.6640625" customWidth="1"/>
    <col min="11" max="11" width="33.88671875" customWidth="1"/>
    <col min="12" max="12" width="13.6640625" customWidth="1"/>
    <col min="13" max="13" width="32.33203125" customWidth="1"/>
  </cols>
  <sheetData>
    <row r="1" spans="1:16" ht="17.25" customHeight="1" thickBot="1" x14ac:dyDescent="0.35">
      <c r="A1" s="381" t="s">
        <v>65</v>
      </c>
      <c r="B1" s="382"/>
      <c r="C1" s="382"/>
      <c r="D1" s="382"/>
      <c r="E1" s="382"/>
      <c r="F1" s="382"/>
      <c r="G1" s="382"/>
      <c r="H1" s="382"/>
      <c r="I1" s="382"/>
      <c r="J1" s="382"/>
      <c r="K1" s="382"/>
      <c r="L1" s="383"/>
      <c r="M1" s="53"/>
      <c r="N1" s="53"/>
      <c r="O1" s="53"/>
      <c r="P1" s="53"/>
    </row>
    <row r="2" spans="1:16" ht="139.5" customHeight="1" thickBot="1" x14ac:dyDescent="0.35">
      <c r="A2" s="384" t="s">
        <v>66</v>
      </c>
      <c r="B2" s="385"/>
      <c r="C2" s="385"/>
      <c r="D2" s="385"/>
      <c r="E2" s="385"/>
      <c r="F2" s="385"/>
      <c r="G2" s="385"/>
      <c r="H2" s="385"/>
      <c r="I2" s="385"/>
      <c r="J2" s="385"/>
      <c r="K2" s="385"/>
      <c r="L2" s="386"/>
      <c r="M2" s="53"/>
      <c r="N2" s="53"/>
      <c r="O2" s="53"/>
      <c r="P2" s="53"/>
    </row>
    <row r="3" spans="1:16" ht="14.4" x14ac:dyDescent="0.3">
      <c r="A3" s="53"/>
      <c r="B3" s="53"/>
      <c r="C3" s="53"/>
      <c r="D3" s="53"/>
      <c r="E3" s="53"/>
      <c r="F3" s="53"/>
      <c r="G3" s="53"/>
      <c r="H3" s="53"/>
      <c r="I3" s="53"/>
      <c r="J3" s="53"/>
      <c r="K3" s="53"/>
      <c r="L3" s="53"/>
      <c r="M3" s="53"/>
      <c r="N3" s="53"/>
      <c r="O3" s="53"/>
      <c r="P3" s="53"/>
    </row>
    <row r="4" spans="1:16" thickBot="1" x14ac:dyDescent="0.35">
      <c r="A4" s="53"/>
      <c r="B4" s="53"/>
      <c r="C4" s="53"/>
      <c r="D4" s="53"/>
      <c r="E4" s="53"/>
      <c r="F4" s="53"/>
      <c r="G4" s="53"/>
      <c r="H4" s="53"/>
      <c r="I4" s="53"/>
      <c r="J4" s="53"/>
      <c r="K4" s="53"/>
      <c r="L4" s="53"/>
      <c r="M4" s="53"/>
      <c r="N4" s="53"/>
      <c r="O4" s="53"/>
      <c r="P4" s="53"/>
    </row>
    <row r="5" spans="1:16" ht="16.2" thickBot="1" x14ac:dyDescent="0.35">
      <c r="A5" s="362" t="s">
        <v>67</v>
      </c>
      <c r="B5" s="363"/>
      <c r="C5" s="363"/>
      <c r="D5" s="364"/>
      <c r="E5" s="53"/>
      <c r="F5" s="53"/>
      <c r="G5" s="53"/>
      <c r="H5" s="53"/>
      <c r="I5" s="53"/>
      <c r="J5" s="53"/>
      <c r="K5" s="53"/>
      <c r="L5" s="53"/>
      <c r="M5" s="53"/>
      <c r="N5" s="53"/>
      <c r="O5" s="53"/>
      <c r="P5" s="53"/>
    </row>
    <row r="6" spans="1:16" ht="16.2" thickBot="1" x14ac:dyDescent="0.35">
      <c r="A6" s="115" t="s">
        <v>68</v>
      </c>
      <c r="B6" s="115" t="s">
        <v>2</v>
      </c>
      <c r="C6" s="115" t="s">
        <v>17</v>
      </c>
      <c r="D6" s="116" t="s">
        <v>69</v>
      </c>
      <c r="E6" s="53"/>
      <c r="F6" s="117" t="s">
        <v>70</v>
      </c>
      <c r="G6" s="118" t="s">
        <v>6</v>
      </c>
      <c r="H6" s="119"/>
      <c r="I6" s="120"/>
      <c r="J6" s="119"/>
      <c r="K6" s="120"/>
      <c r="L6" s="121"/>
      <c r="M6" s="53"/>
      <c r="N6" s="53"/>
      <c r="O6" s="53"/>
      <c r="P6" s="53"/>
    </row>
    <row r="7" spans="1:16" ht="15.6" x14ac:dyDescent="0.3">
      <c r="A7" s="122">
        <v>1</v>
      </c>
      <c r="B7" s="123">
        <f>+G55</f>
        <v>0</v>
      </c>
      <c r="C7" s="124">
        <f>+L69</f>
        <v>0</v>
      </c>
      <c r="D7" s="125">
        <f>+L71</f>
        <v>0</v>
      </c>
      <c r="E7" s="53"/>
      <c r="F7" s="126" t="s">
        <v>71</v>
      </c>
      <c r="G7" s="127" t="s">
        <v>72</v>
      </c>
      <c r="H7" s="127" t="s">
        <v>73</v>
      </c>
      <c r="I7" s="127" t="s">
        <v>74</v>
      </c>
      <c r="J7" s="127" t="s">
        <v>75</v>
      </c>
      <c r="K7" s="127" t="s">
        <v>76</v>
      </c>
      <c r="L7" s="128" t="s">
        <v>77</v>
      </c>
      <c r="M7" s="53"/>
      <c r="N7" s="53"/>
      <c r="O7" s="53"/>
      <c r="P7" s="53"/>
    </row>
    <row r="8" spans="1:16" ht="15.6" x14ac:dyDescent="0.3">
      <c r="A8" s="129">
        <v>2</v>
      </c>
      <c r="B8" s="130">
        <f>+G74</f>
        <v>0</v>
      </c>
      <c r="C8" s="131">
        <f>+L88</f>
        <v>0</v>
      </c>
      <c r="D8" s="132">
        <f>+L90</f>
        <v>0</v>
      </c>
      <c r="E8" s="53"/>
      <c r="F8" s="133" t="s">
        <v>78</v>
      </c>
      <c r="G8" s="134" t="s">
        <v>79</v>
      </c>
      <c r="H8" s="135">
        <v>10</v>
      </c>
      <c r="I8" s="135">
        <v>90</v>
      </c>
      <c r="J8" s="135">
        <f t="shared" ref="J8:J16" si="0">H8*I8</f>
        <v>900</v>
      </c>
      <c r="K8" s="136">
        <v>4.8500881834215165E-3</v>
      </c>
      <c r="L8" s="47">
        <f>K8*J8</f>
        <v>4.3650793650793647</v>
      </c>
      <c r="M8" s="53"/>
      <c r="N8" s="53"/>
      <c r="O8" s="53"/>
      <c r="P8" s="53"/>
    </row>
    <row r="9" spans="1:16" ht="15.6" x14ac:dyDescent="0.3">
      <c r="A9" s="129">
        <v>3</v>
      </c>
      <c r="B9" s="130">
        <f>+G93</f>
        <v>0</v>
      </c>
      <c r="C9" s="131">
        <f>+L107</f>
        <v>0</v>
      </c>
      <c r="D9" s="132">
        <f>+L109</f>
        <v>0</v>
      </c>
      <c r="E9" s="53"/>
      <c r="F9" s="133" t="s">
        <v>80</v>
      </c>
      <c r="G9" s="134" t="s">
        <v>79</v>
      </c>
      <c r="H9" s="135">
        <v>6</v>
      </c>
      <c r="I9" s="137">
        <v>120</v>
      </c>
      <c r="J9" s="135">
        <f t="shared" si="0"/>
        <v>720</v>
      </c>
      <c r="K9" s="136">
        <v>1.9819223985890655E-3</v>
      </c>
      <c r="L9" s="47">
        <f t="shared" ref="L9:L16" si="1">K9*J9</f>
        <v>1.4269841269841272</v>
      </c>
      <c r="M9" s="53"/>
      <c r="N9" s="53"/>
      <c r="O9" s="53"/>
      <c r="P9" s="53"/>
    </row>
    <row r="10" spans="1:16" ht="15.6" x14ac:dyDescent="0.3">
      <c r="A10" s="129">
        <v>4</v>
      </c>
      <c r="B10" s="130">
        <f>+G112</f>
        <v>0</v>
      </c>
      <c r="C10" s="131">
        <f>+L126</f>
        <v>0</v>
      </c>
      <c r="D10" s="132">
        <f>+L128</f>
        <v>0</v>
      </c>
      <c r="E10" s="53"/>
      <c r="F10" s="133" t="s">
        <v>13</v>
      </c>
      <c r="G10" s="134" t="s">
        <v>79</v>
      </c>
      <c r="H10" s="135">
        <v>6</v>
      </c>
      <c r="I10" s="137">
        <v>237</v>
      </c>
      <c r="J10" s="135">
        <f t="shared" si="0"/>
        <v>1422</v>
      </c>
      <c r="K10" s="136">
        <v>1.2999999999999999E-3</v>
      </c>
      <c r="L10" s="47">
        <f t="shared" si="1"/>
        <v>1.8486</v>
      </c>
      <c r="M10" s="53"/>
      <c r="N10" s="53"/>
      <c r="O10" s="53"/>
      <c r="P10" s="53"/>
    </row>
    <row r="11" spans="1:16" ht="15.6" x14ac:dyDescent="0.3">
      <c r="A11" s="129">
        <v>5</v>
      </c>
      <c r="B11" s="130">
        <f>+G131</f>
        <v>0</v>
      </c>
      <c r="C11" s="131">
        <f>+L145</f>
        <v>0</v>
      </c>
      <c r="D11" s="132">
        <f>+L147</f>
        <v>0</v>
      </c>
      <c r="E11" s="53"/>
      <c r="F11" s="133" t="s">
        <v>81</v>
      </c>
      <c r="G11" s="134" t="s">
        <v>82</v>
      </c>
      <c r="H11" s="135">
        <v>8</v>
      </c>
      <c r="I11" s="137">
        <v>1</v>
      </c>
      <c r="J11" s="135">
        <f t="shared" si="0"/>
        <v>8</v>
      </c>
      <c r="K11" s="136">
        <v>0.32666666666666672</v>
      </c>
      <c r="L11" s="47">
        <f t="shared" si="1"/>
        <v>2.6133333333333337</v>
      </c>
      <c r="M11" s="53"/>
      <c r="N11" s="53"/>
      <c r="O11" s="53"/>
      <c r="P11" s="53"/>
    </row>
    <row r="12" spans="1:16" ht="15.6" x14ac:dyDescent="0.3">
      <c r="A12" s="129">
        <v>6</v>
      </c>
      <c r="B12" s="130">
        <f>+G150</f>
        <v>0</v>
      </c>
      <c r="C12" s="131">
        <f>+L164</f>
        <v>0</v>
      </c>
      <c r="D12" s="132">
        <f>+L166</f>
        <v>0</v>
      </c>
      <c r="E12" s="53"/>
      <c r="F12" s="138" t="s">
        <v>83</v>
      </c>
      <c r="G12" s="134" t="s">
        <v>79</v>
      </c>
      <c r="H12" s="135">
        <v>4</v>
      </c>
      <c r="I12" s="137">
        <v>200</v>
      </c>
      <c r="J12" s="135">
        <f>H12*I12</f>
        <v>800</v>
      </c>
      <c r="K12" s="136">
        <v>1.5949999999999998E-3</v>
      </c>
      <c r="L12" s="47">
        <f t="shared" si="1"/>
        <v>1.2759999999999998</v>
      </c>
      <c r="M12" s="53"/>
      <c r="N12" s="53"/>
      <c r="O12" s="53"/>
      <c r="P12" s="53"/>
    </row>
    <row r="13" spans="1:16" ht="15.6" x14ac:dyDescent="0.3">
      <c r="A13" s="129">
        <v>7</v>
      </c>
      <c r="B13" s="130">
        <f>+G169</f>
        <v>0</v>
      </c>
      <c r="C13" s="131">
        <f>+L183</f>
        <v>0</v>
      </c>
      <c r="D13" s="132">
        <f>+L185</f>
        <v>0</v>
      </c>
      <c r="E13" s="53"/>
      <c r="F13" s="133" t="s">
        <v>84</v>
      </c>
      <c r="G13" s="134" t="s">
        <v>79</v>
      </c>
      <c r="H13" s="135">
        <v>4</v>
      </c>
      <c r="I13" s="137">
        <v>250</v>
      </c>
      <c r="J13" s="135">
        <f t="shared" si="0"/>
        <v>1000</v>
      </c>
      <c r="K13" s="136">
        <v>1.21996E-2</v>
      </c>
      <c r="L13" s="47">
        <f t="shared" si="1"/>
        <v>12.1996</v>
      </c>
      <c r="M13" s="53"/>
      <c r="N13" s="53"/>
      <c r="O13" s="53"/>
      <c r="P13" s="53"/>
    </row>
    <row r="14" spans="1:16" ht="15.6" x14ac:dyDescent="0.3">
      <c r="A14" s="129">
        <v>8</v>
      </c>
      <c r="B14" s="130">
        <f>+G188</f>
        <v>0</v>
      </c>
      <c r="C14" s="131">
        <f>+L202</f>
        <v>0</v>
      </c>
      <c r="D14" s="132">
        <f>+L204</f>
        <v>0</v>
      </c>
      <c r="E14" s="53"/>
      <c r="F14" s="133" t="s">
        <v>85</v>
      </c>
      <c r="G14" s="134" t="s">
        <v>79</v>
      </c>
      <c r="H14" s="135">
        <v>6</v>
      </c>
      <c r="I14" s="137">
        <v>180</v>
      </c>
      <c r="J14" s="135">
        <f t="shared" si="0"/>
        <v>1080</v>
      </c>
      <c r="K14" s="136">
        <v>1.2500000000000001E-2</v>
      </c>
      <c r="L14" s="47">
        <f t="shared" si="1"/>
        <v>13.5</v>
      </c>
      <c r="M14" s="53"/>
      <c r="N14" s="53"/>
      <c r="O14" s="53"/>
      <c r="P14" s="53"/>
    </row>
    <row r="15" spans="1:16" ht="15.6" x14ac:dyDescent="0.3">
      <c r="A15" s="129">
        <v>9</v>
      </c>
      <c r="B15" s="130">
        <f>+G207</f>
        <v>0</v>
      </c>
      <c r="C15" s="131">
        <f>+L221</f>
        <v>0</v>
      </c>
      <c r="D15" s="132">
        <f>+L223</f>
        <v>0</v>
      </c>
      <c r="E15" s="53"/>
      <c r="F15" s="133" t="s">
        <v>86</v>
      </c>
      <c r="G15" s="134" t="s">
        <v>87</v>
      </c>
      <c r="H15" s="135">
        <v>6</v>
      </c>
      <c r="I15" s="135">
        <v>15</v>
      </c>
      <c r="J15" s="135">
        <f t="shared" si="0"/>
        <v>90</v>
      </c>
      <c r="K15" s="136">
        <v>0.01</v>
      </c>
      <c r="L15" s="47">
        <f t="shared" si="1"/>
        <v>0.9</v>
      </c>
      <c r="M15" s="53"/>
      <c r="N15" s="53"/>
      <c r="O15" s="53"/>
      <c r="P15" s="53"/>
    </row>
    <row r="16" spans="1:16" ht="15.6" x14ac:dyDescent="0.3">
      <c r="A16" s="129">
        <v>10</v>
      </c>
      <c r="B16" s="130">
        <f>+G226</f>
        <v>0</v>
      </c>
      <c r="C16" s="131">
        <f>+L240</f>
        <v>0</v>
      </c>
      <c r="D16" s="132">
        <f>+L242</f>
        <v>0</v>
      </c>
      <c r="E16" s="53"/>
      <c r="F16" s="133" t="s">
        <v>88</v>
      </c>
      <c r="G16" s="134" t="s">
        <v>89</v>
      </c>
      <c r="H16" s="135">
        <v>16</v>
      </c>
      <c r="I16" s="137">
        <v>4.7</v>
      </c>
      <c r="J16" s="135">
        <f t="shared" si="0"/>
        <v>75.2</v>
      </c>
      <c r="K16" s="136">
        <v>2.3999999999999998E-3</v>
      </c>
      <c r="L16" s="47">
        <f t="shared" si="1"/>
        <v>0.18048</v>
      </c>
      <c r="M16" s="53"/>
      <c r="N16" s="53"/>
      <c r="O16" s="53"/>
      <c r="P16" s="53"/>
    </row>
    <row r="17" spans="1:16" ht="15.6" x14ac:dyDescent="0.3">
      <c r="A17" s="129">
        <v>11</v>
      </c>
      <c r="B17" s="130">
        <f>+G245</f>
        <v>0</v>
      </c>
      <c r="C17" s="139">
        <f>+L259</f>
        <v>0</v>
      </c>
      <c r="D17" s="132">
        <f>+L261</f>
        <v>0</v>
      </c>
      <c r="E17" s="53"/>
      <c r="F17" s="365" t="s">
        <v>77</v>
      </c>
      <c r="G17" s="366"/>
      <c r="H17" s="366"/>
      <c r="I17" s="366"/>
      <c r="J17" s="366"/>
      <c r="K17" s="367"/>
      <c r="L17" s="40">
        <f>SUM(L8:L16)</f>
        <v>38.310076825396827</v>
      </c>
      <c r="M17" s="53"/>
      <c r="N17" s="53"/>
      <c r="O17" s="53"/>
      <c r="P17" s="53"/>
    </row>
    <row r="18" spans="1:16" ht="15.6" x14ac:dyDescent="0.3">
      <c r="A18" s="129">
        <v>12</v>
      </c>
      <c r="B18" s="130">
        <f>+G264</f>
        <v>0</v>
      </c>
      <c r="C18" s="139">
        <f>+L278</f>
        <v>0</v>
      </c>
      <c r="D18" s="132">
        <f>+L280</f>
        <v>0</v>
      </c>
      <c r="E18" s="53"/>
      <c r="F18" s="368" t="s">
        <v>90</v>
      </c>
      <c r="G18" s="369"/>
      <c r="H18" s="369"/>
      <c r="I18" s="369"/>
      <c r="J18" s="369"/>
      <c r="K18" s="370"/>
      <c r="L18" s="41">
        <f>L17*0.05</f>
        <v>1.9155038412698415</v>
      </c>
      <c r="M18" s="53"/>
      <c r="N18" s="53"/>
      <c r="O18" s="53"/>
      <c r="P18" s="53"/>
    </row>
    <row r="19" spans="1:16" ht="15.6" x14ac:dyDescent="0.3">
      <c r="A19" s="129">
        <v>13</v>
      </c>
      <c r="B19" s="130">
        <f>+G283</f>
        <v>0</v>
      </c>
      <c r="C19" s="139">
        <f>+L297</f>
        <v>0</v>
      </c>
      <c r="D19" s="132">
        <f>+L299</f>
        <v>0</v>
      </c>
      <c r="E19" s="53"/>
      <c r="F19" s="368" t="s">
        <v>91</v>
      </c>
      <c r="G19" s="369"/>
      <c r="H19" s="369"/>
      <c r="I19" s="369"/>
      <c r="J19" s="369"/>
      <c r="K19" s="370"/>
      <c r="L19" s="41">
        <f>L17+L18</f>
        <v>40.225580666666666</v>
      </c>
      <c r="M19" s="53"/>
      <c r="N19" s="53"/>
      <c r="O19" s="53"/>
      <c r="P19" s="53"/>
    </row>
    <row r="20" spans="1:16" ht="15.6" x14ac:dyDescent="0.3">
      <c r="A20" s="129">
        <v>14</v>
      </c>
      <c r="B20" s="130">
        <f>+G302</f>
        <v>0</v>
      </c>
      <c r="C20" s="139">
        <f>+L316</f>
        <v>0</v>
      </c>
      <c r="D20" s="132">
        <f>+L318</f>
        <v>0</v>
      </c>
      <c r="E20" s="53"/>
      <c r="F20" s="371" t="s">
        <v>92</v>
      </c>
      <c r="G20" s="372"/>
      <c r="H20" s="372"/>
      <c r="I20" s="372"/>
      <c r="J20" s="372"/>
      <c r="K20" s="372"/>
      <c r="L20" s="140">
        <v>96</v>
      </c>
      <c r="M20" s="53"/>
      <c r="N20" s="53"/>
      <c r="O20" s="53"/>
      <c r="P20" s="53"/>
    </row>
    <row r="21" spans="1:16" ht="16.2" thickBot="1" x14ac:dyDescent="0.35">
      <c r="A21" s="129">
        <v>15</v>
      </c>
      <c r="B21" s="130">
        <f>+G321</f>
        <v>0</v>
      </c>
      <c r="C21" s="139">
        <f>+L335</f>
        <v>0</v>
      </c>
      <c r="D21" s="132">
        <f>+L337</f>
        <v>0</v>
      </c>
      <c r="E21" s="53"/>
      <c r="F21" s="373" t="s">
        <v>93</v>
      </c>
      <c r="G21" s="374"/>
      <c r="H21" s="374"/>
      <c r="I21" s="374"/>
      <c r="J21" s="374"/>
      <c r="K21" s="374"/>
      <c r="L21" s="141">
        <f>L19/L20</f>
        <v>0.41901646527777775</v>
      </c>
      <c r="M21" s="53"/>
      <c r="N21" s="53"/>
      <c r="O21" s="53"/>
      <c r="P21" s="53"/>
    </row>
    <row r="22" spans="1:16" ht="15" customHeight="1" x14ac:dyDescent="0.3">
      <c r="A22" s="129">
        <v>16</v>
      </c>
      <c r="B22" s="130">
        <f>+G340</f>
        <v>0</v>
      </c>
      <c r="C22" s="139">
        <f>+L354</f>
        <v>0</v>
      </c>
      <c r="D22" s="132">
        <f>+L356</f>
        <v>0</v>
      </c>
      <c r="E22" s="53"/>
      <c r="F22" s="53"/>
      <c r="G22" s="53"/>
      <c r="H22" s="53"/>
      <c r="I22" s="53"/>
      <c r="J22" s="53"/>
      <c r="K22" s="53"/>
      <c r="L22" s="53"/>
      <c r="M22" s="53"/>
      <c r="N22" s="53"/>
      <c r="O22" s="53"/>
      <c r="P22" s="53"/>
    </row>
    <row r="23" spans="1:16" ht="15" customHeight="1" thickBot="1" x14ac:dyDescent="0.35">
      <c r="A23" s="129">
        <v>17</v>
      </c>
      <c r="B23" s="130">
        <f>+G359</f>
        <v>0</v>
      </c>
      <c r="C23" s="139">
        <f>+L373</f>
        <v>0</v>
      </c>
      <c r="D23" s="132">
        <f>+L375</f>
        <v>0</v>
      </c>
      <c r="E23" s="53"/>
      <c r="F23" s="53"/>
      <c r="G23" s="53"/>
      <c r="H23" s="53"/>
      <c r="I23" s="53"/>
      <c r="J23" s="53"/>
      <c r="K23" s="53"/>
      <c r="L23" s="53"/>
      <c r="M23" s="53"/>
      <c r="N23" s="53"/>
      <c r="O23" s="53"/>
      <c r="P23" s="53"/>
    </row>
    <row r="24" spans="1:16" ht="15.6" x14ac:dyDescent="0.3">
      <c r="A24" s="129">
        <v>18</v>
      </c>
      <c r="B24" s="130">
        <f>+G378</f>
        <v>0</v>
      </c>
      <c r="C24" s="139">
        <f>+L392</f>
        <v>0</v>
      </c>
      <c r="D24" s="132">
        <f>+L394</f>
        <v>0</v>
      </c>
      <c r="E24" s="53"/>
      <c r="F24" s="117" t="s">
        <v>94</v>
      </c>
      <c r="G24" s="118" t="s">
        <v>6</v>
      </c>
      <c r="H24" s="119"/>
      <c r="I24" s="120"/>
      <c r="J24" s="119"/>
      <c r="K24" s="120"/>
      <c r="L24" s="121"/>
      <c r="M24" s="53"/>
      <c r="N24" s="53"/>
      <c r="O24" s="53"/>
      <c r="P24" s="53"/>
    </row>
    <row r="25" spans="1:16" ht="15.6" x14ac:dyDescent="0.3">
      <c r="A25" s="129">
        <v>19</v>
      </c>
      <c r="B25" s="130">
        <f>+G397</f>
        <v>0</v>
      </c>
      <c r="C25" s="139">
        <f>+L411</f>
        <v>0</v>
      </c>
      <c r="D25" s="132">
        <f>+L413</f>
        <v>0</v>
      </c>
      <c r="E25" s="53"/>
      <c r="F25" s="126" t="s">
        <v>71</v>
      </c>
      <c r="G25" s="127" t="s">
        <v>72</v>
      </c>
      <c r="H25" s="127" t="s">
        <v>73</v>
      </c>
      <c r="I25" s="127" t="s">
        <v>74</v>
      </c>
      <c r="J25" s="127" t="s">
        <v>75</v>
      </c>
      <c r="K25" s="127" t="s">
        <v>76</v>
      </c>
      <c r="L25" s="128" t="s">
        <v>77</v>
      </c>
      <c r="M25" s="53"/>
      <c r="N25" s="53"/>
      <c r="O25" s="53"/>
      <c r="P25" s="53"/>
    </row>
    <row r="26" spans="1:16" ht="15.6" x14ac:dyDescent="0.3">
      <c r="A26" s="129">
        <v>20</v>
      </c>
      <c r="B26" s="130">
        <f>+G416</f>
        <v>0</v>
      </c>
      <c r="C26" s="139">
        <f>+L430</f>
        <v>0</v>
      </c>
      <c r="D26" s="132">
        <f>+L432</f>
        <v>0</v>
      </c>
      <c r="E26" s="53"/>
      <c r="F26" s="133" t="s">
        <v>78</v>
      </c>
      <c r="G26" s="142" t="s">
        <v>95</v>
      </c>
      <c r="H26" s="143">
        <v>900</v>
      </c>
      <c r="I26" s="143">
        <v>1</v>
      </c>
      <c r="J26" s="144">
        <v>900</v>
      </c>
      <c r="K26" s="136">
        <v>4.8500881834215165E-3</v>
      </c>
      <c r="L26" s="41">
        <f>J26*K26</f>
        <v>4.3650793650793647</v>
      </c>
      <c r="M26" s="53"/>
      <c r="N26" s="53"/>
      <c r="O26" s="53"/>
      <c r="P26" s="53"/>
    </row>
    <row r="27" spans="1:16" ht="15.6" x14ac:dyDescent="0.3">
      <c r="A27" s="129">
        <v>21</v>
      </c>
      <c r="B27" s="130">
        <f>+G435</f>
        <v>0</v>
      </c>
      <c r="C27" s="139">
        <f>+L449</f>
        <v>0</v>
      </c>
      <c r="D27" s="132">
        <f>+L451</f>
        <v>0</v>
      </c>
      <c r="E27" s="53"/>
      <c r="F27" s="138" t="s">
        <v>80</v>
      </c>
      <c r="G27" s="142" t="s">
        <v>95</v>
      </c>
      <c r="H27" s="143">
        <v>720</v>
      </c>
      <c r="I27" s="143">
        <v>1</v>
      </c>
      <c r="J27" s="144">
        <v>720</v>
      </c>
      <c r="K27" s="136">
        <v>1.9819223985890655E-3</v>
      </c>
      <c r="L27" s="41">
        <f>J27*K27</f>
        <v>1.4269841269841272</v>
      </c>
      <c r="M27" s="53"/>
      <c r="N27" s="53"/>
      <c r="O27" s="53"/>
      <c r="P27" s="53"/>
    </row>
    <row r="28" spans="1:16" ht="15.6" x14ac:dyDescent="0.3">
      <c r="A28" s="129">
        <v>22</v>
      </c>
      <c r="B28" s="130">
        <f>+G454</f>
        <v>0</v>
      </c>
      <c r="C28" s="139">
        <f>+L468</f>
        <v>0</v>
      </c>
      <c r="D28" s="132">
        <f>+L470</f>
        <v>0</v>
      </c>
      <c r="E28" s="53"/>
      <c r="F28" s="138" t="s">
        <v>13</v>
      </c>
      <c r="G28" s="142" t="s">
        <v>96</v>
      </c>
      <c r="H28" s="143">
        <v>1422</v>
      </c>
      <c r="I28" s="143">
        <v>1</v>
      </c>
      <c r="J28" s="144">
        <v>1422</v>
      </c>
      <c r="K28" s="136">
        <v>1.2999999999999999E-3</v>
      </c>
      <c r="L28" s="41">
        <f t="shared" ref="L28:L34" si="2">J28*K28</f>
        <v>1.8486</v>
      </c>
      <c r="M28" s="53"/>
      <c r="N28" s="53"/>
      <c r="O28" s="53"/>
      <c r="P28" s="53"/>
    </row>
    <row r="29" spans="1:16" ht="15.6" x14ac:dyDescent="0.3">
      <c r="A29" s="129">
        <v>23</v>
      </c>
      <c r="B29" s="130">
        <f>+G473</f>
        <v>0</v>
      </c>
      <c r="C29" s="139">
        <f>+L487</f>
        <v>0</v>
      </c>
      <c r="D29" s="132">
        <f>+L489</f>
        <v>0</v>
      </c>
      <c r="E29" s="53"/>
      <c r="F29" s="138" t="s">
        <v>81</v>
      </c>
      <c r="G29" s="142" t="s">
        <v>97</v>
      </c>
      <c r="H29" s="143">
        <v>8</v>
      </c>
      <c r="I29" s="143">
        <v>1</v>
      </c>
      <c r="J29" s="144">
        <v>8</v>
      </c>
      <c r="K29" s="136">
        <v>0.32666666666666672</v>
      </c>
      <c r="L29" s="41">
        <f t="shared" si="2"/>
        <v>2.6133333333333337</v>
      </c>
      <c r="M29" s="53"/>
      <c r="N29" s="53"/>
      <c r="O29" s="53"/>
      <c r="P29" s="53"/>
    </row>
    <row r="30" spans="1:16" ht="15.6" x14ac:dyDescent="0.3">
      <c r="A30" s="129">
        <v>24</v>
      </c>
      <c r="B30" s="130">
        <f>+G492</f>
        <v>0</v>
      </c>
      <c r="C30" s="139">
        <f>+L506</f>
        <v>0</v>
      </c>
      <c r="D30" s="132">
        <f>+L508</f>
        <v>0</v>
      </c>
      <c r="E30" s="53"/>
      <c r="F30" s="138" t="s">
        <v>83</v>
      </c>
      <c r="G30" s="142" t="s">
        <v>95</v>
      </c>
      <c r="H30" s="143">
        <v>800</v>
      </c>
      <c r="I30" s="143">
        <v>1</v>
      </c>
      <c r="J30" s="144">
        <v>800</v>
      </c>
      <c r="K30" s="136">
        <v>1.5949999999999998E-3</v>
      </c>
      <c r="L30" s="41">
        <f t="shared" si="2"/>
        <v>1.2759999999999998</v>
      </c>
      <c r="M30" s="53"/>
      <c r="N30" s="53"/>
      <c r="O30" s="53"/>
      <c r="P30" s="53"/>
    </row>
    <row r="31" spans="1:16" ht="15.6" x14ac:dyDescent="0.3">
      <c r="A31" s="129">
        <v>25</v>
      </c>
      <c r="B31" s="130">
        <f>+G511</f>
        <v>0</v>
      </c>
      <c r="C31" s="139">
        <f>+L525</f>
        <v>0</v>
      </c>
      <c r="D31" s="132">
        <f>+L527</f>
        <v>0</v>
      </c>
      <c r="E31" s="53"/>
      <c r="F31" s="138" t="s">
        <v>84</v>
      </c>
      <c r="G31" s="142" t="s">
        <v>95</v>
      </c>
      <c r="H31" s="143">
        <v>1000</v>
      </c>
      <c r="I31" s="143">
        <v>1</v>
      </c>
      <c r="J31" s="144">
        <v>1000</v>
      </c>
      <c r="K31" s="136">
        <v>1.21996E-2</v>
      </c>
      <c r="L31" s="41">
        <f t="shared" si="2"/>
        <v>12.1996</v>
      </c>
      <c r="M31" s="53"/>
      <c r="N31" s="53"/>
      <c r="O31" s="53"/>
      <c r="P31" s="53"/>
    </row>
    <row r="32" spans="1:16" ht="15.6" x14ac:dyDescent="0.3">
      <c r="A32" s="129">
        <v>26</v>
      </c>
      <c r="B32" s="130">
        <f>+G530</f>
        <v>0</v>
      </c>
      <c r="C32" s="139">
        <f>+L544</f>
        <v>0</v>
      </c>
      <c r="D32" s="132">
        <f>+L546</f>
        <v>0</v>
      </c>
      <c r="E32" s="53"/>
      <c r="F32" s="138" t="s">
        <v>85</v>
      </c>
      <c r="G32" s="142" t="s">
        <v>95</v>
      </c>
      <c r="H32" s="143">
        <v>1080</v>
      </c>
      <c r="I32" s="143">
        <v>1</v>
      </c>
      <c r="J32" s="144">
        <v>1080</v>
      </c>
      <c r="K32" s="136">
        <v>1.2500000000000001E-2</v>
      </c>
      <c r="L32" s="41">
        <f t="shared" si="2"/>
        <v>13.5</v>
      </c>
      <c r="M32" s="53"/>
      <c r="N32" s="53"/>
      <c r="O32" s="53"/>
      <c r="P32" s="53"/>
    </row>
    <row r="33" spans="1:16" ht="15.6" x14ac:dyDescent="0.3">
      <c r="A33" s="129">
        <v>27</v>
      </c>
      <c r="B33" s="130">
        <f>+G549</f>
        <v>0</v>
      </c>
      <c r="C33" s="139">
        <f>+L563</f>
        <v>0</v>
      </c>
      <c r="D33" s="132">
        <f>+L565</f>
        <v>0</v>
      </c>
      <c r="E33" s="53"/>
      <c r="F33" s="138" t="s">
        <v>86</v>
      </c>
      <c r="G33" s="142" t="s">
        <v>95</v>
      </c>
      <c r="H33" s="143">
        <v>90</v>
      </c>
      <c r="I33" s="143">
        <v>1</v>
      </c>
      <c r="J33" s="144">
        <v>90</v>
      </c>
      <c r="K33" s="136">
        <v>0.01</v>
      </c>
      <c r="L33" s="41">
        <f t="shared" si="2"/>
        <v>0.9</v>
      </c>
      <c r="M33" s="53"/>
      <c r="N33" s="53"/>
      <c r="O33" s="53"/>
      <c r="P33" s="53"/>
    </row>
    <row r="34" spans="1:16" ht="15.6" x14ac:dyDescent="0.3">
      <c r="A34" s="129">
        <v>28</v>
      </c>
      <c r="B34" s="130">
        <f>+G568</f>
        <v>0</v>
      </c>
      <c r="C34" s="139">
        <f>+L582</f>
        <v>0</v>
      </c>
      <c r="D34" s="132">
        <f>+L584</f>
        <v>0</v>
      </c>
      <c r="E34" s="53"/>
      <c r="F34" s="138" t="s">
        <v>88</v>
      </c>
      <c r="G34" s="142" t="s">
        <v>95</v>
      </c>
      <c r="H34" s="145">
        <v>75.2</v>
      </c>
      <c r="I34" s="143">
        <v>1</v>
      </c>
      <c r="J34" s="146">
        <v>75.2</v>
      </c>
      <c r="K34" s="136">
        <v>2.3999999999999998E-3</v>
      </c>
      <c r="L34" s="41">
        <f t="shared" si="2"/>
        <v>0.18048</v>
      </c>
      <c r="M34" s="53"/>
      <c r="N34" s="53"/>
      <c r="O34" s="53"/>
      <c r="P34" s="53"/>
    </row>
    <row r="35" spans="1:16" ht="15.6" x14ac:dyDescent="0.3">
      <c r="A35" s="129">
        <v>29</v>
      </c>
      <c r="B35" s="130">
        <f>+G587</f>
        <v>0</v>
      </c>
      <c r="C35" s="139">
        <f>+L601</f>
        <v>0</v>
      </c>
      <c r="D35" s="132">
        <f>+L603</f>
        <v>0</v>
      </c>
      <c r="E35" s="53"/>
      <c r="F35" s="365" t="s">
        <v>77</v>
      </c>
      <c r="G35" s="366"/>
      <c r="H35" s="366"/>
      <c r="I35" s="366"/>
      <c r="J35" s="366"/>
      <c r="K35" s="367"/>
      <c r="L35" s="40">
        <f>SUM(L26:L34)</f>
        <v>38.310076825396827</v>
      </c>
      <c r="M35" s="53"/>
      <c r="N35" s="53"/>
      <c r="O35" s="53"/>
      <c r="P35" s="53"/>
    </row>
    <row r="36" spans="1:16" ht="15.6" x14ac:dyDescent="0.3">
      <c r="A36" s="129">
        <v>30</v>
      </c>
      <c r="B36" s="130">
        <f>+G606</f>
        <v>0</v>
      </c>
      <c r="C36" s="139">
        <f>+L620</f>
        <v>0</v>
      </c>
      <c r="D36" s="132">
        <f>+L622</f>
        <v>0</v>
      </c>
      <c r="E36" s="53"/>
      <c r="F36" s="368" t="s">
        <v>90</v>
      </c>
      <c r="G36" s="369"/>
      <c r="H36" s="369"/>
      <c r="I36" s="369"/>
      <c r="J36" s="369"/>
      <c r="K36" s="370"/>
      <c r="L36" s="41">
        <f>L35*0.05</f>
        <v>1.9155038412698415</v>
      </c>
      <c r="M36" s="53"/>
      <c r="N36" s="53"/>
      <c r="O36" s="53"/>
      <c r="P36" s="53"/>
    </row>
    <row r="37" spans="1:16" ht="15.6" x14ac:dyDescent="0.3">
      <c r="A37" s="129">
        <v>31</v>
      </c>
      <c r="B37" s="130">
        <f>+G625</f>
        <v>0</v>
      </c>
      <c r="C37" s="139">
        <f>+L639</f>
        <v>0</v>
      </c>
      <c r="D37" s="132">
        <f>+L641</f>
        <v>0</v>
      </c>
      <c r="E37" s="53"/>
      <c r="F37" s="368" t="s">
        <v>91</v>
      </c>
      <c r="G37" s="369"/>
      <c r="H37" s="369"/>
      <c r="I37" s="369"/>
      <c r="J37" s="369"/>
      <c r="K37" s="370"/>
      <c r="L37" s="41">
        <f>L35+L36</f>
        <v>40.225580666666666</v>
      </c>
      <c r="M37" s="53"/>
      <c r="N37" s="53"/>
      <c r="O37" s="53"/>
      <c r="P37" s="53"/>
    </row>
    <row r="38" spans="1:16" ht="15.6" x14ac:dyDescent="0.3">
      <c r="A38" s="129">
        <v>32</v>
      </c>
      <c r="B38" s="130">
        <f>+G644</f>
        <v>0</v>
      </c>
      <c r="C38" s="139">
        <f>+L658</f>
        <v>0</v>
      </c>
      <c r="D38" s="132">
        <f>+L660</f>
        <v>0</v>
      </c>
      <c r="E38" s="53"/>
      <c r="F38" s="371" t="s">
        <v>92</v>
      </c>
      <c r="G38" s="372"/>
      <c r="H38" s="372"/>
      <c r="I38" s="372"/>
      <c r="J38" s="372"/>
      <c r="K38" s="372"/>
      <c r="L38" s="140">
        <v>96</v>
      </c>
      <c r="M38" s="53"/>
      <c r="N38" s="53"/>
      <c r="O38" s="53"/>
      <c r="P38" s="53"/>
    </row>
    <row r="39" spans="1:16" ht="16.2" thickBot="1" x14ac:dyDescent="0.35">
      <c r="A39" s="129">
        <v>33</v>
      </c>
      <c r="B39" s="130">
        <f>+G663</f>
        <v>0</v>
      </c>
      <c r="C39" s="139">
        <f>+L677</f>
        <v>0</v>
      </c>
      <c r="D39" s="132">
        <f>+L679</f>
        <v>0</v>
      </c>
      <c r="E39" s="53"/>
      <c r="F39" s="373" t="s">
        <v>93</v>
      </c>
      <c r="G39" s="374"/>
      <c r="H39" s="374"/>
      <c r="I39" s="374"/>
      <c r="J39" s="374"/>
      <c r="K39" s="374"/>
      <c r="L39" s="141">
        <f>L37/L38</f>
        <v>0.41901646527777775</v>
      </c>
      <c r="M39" s="53"/>
      <c r="N39" s="53"/>
      <c r="O39" s="53"/>
      <c r="P39" s="53"/>
    </row>
    <row r="40" spans="1:16" ht="15.6" x14ac:dyDescent="0.3">
      <c r="A40" s="129">
        <v>34</v>
      </c>
      <c r="B40" s="130">
        <f>+G682</f>
        <v>0</v>
      </c>
      <c r="C40" s="139">
        <f>+L696</f>
        <v>0</v>
      </c>
      <c r="D40" s="132">
        <f>+L698</f>
        <v>0</v>
      </c>
      <c r="E40" s="53"/>
      <c r="F40" s="53"/>
      <c r="G40" s="53"/>
      <c r="H40" s="53"/>
      <c r="I40" s="53"/>
      <c r="J40" s="53"/>
      <c r="K40" s="53"/>
      <c r="L40" s="53"/>
      <c r="M40" s="53"/>
      <c r="N40" s="53"/>
      <c r="O40" s="53"/>
      <c r="P40" s="53"/>
    </row>
    <row r="41" spans="1:16" ht="16.2" thickBot="1" x14ac:dyDescent="0.35">
      <c r="A41" s="129">
        <v>35</v>
      </c>
      <c r="B41" s="130">
        <f>+G701</f>
        <v>0</v>
      </c>
      <c r="C41" s="139">
        <f>+L715</f>
        <v>0</v>
      </c>
      <c r="D41" s="132">
        <f>+L717</f>
        <v>0</v>
      </c>
      <c r="E41" s="53"/>
      <c r="F41" s="53"/>
      <c r="G41" s="53"/>
      <c r="H41" s="53"/>
      <c r="I41" s="53"/>
      <c r="J41" s="53"/>
      <c r="K41" s="53"/>
      <c r="L41" s="53"/>
      <c r="M41" s="53"/>
      <c r="N41" s="53"/>
      <c r="O41" s="53"/>
      <c r="P41" s="53"/>
    </row>
    <row r="42" spans="1:16" ht="15.6" x14ac:dyDescent="0.3">
      <c r="A42" s="129">
        <v>36</v>
      </c>
      <c r="B42" s="130">
        <f>+G720</f>
        <v>0</v>
      </c>
      <c r="C42" s="139">
        <f>+L734</f>
        <v>0</v>
      </c>
      <c r="D42" s="132">
        <f>+L736</f>
        <v>0</v>
      </c>
      <c r="E42" s="53"/>
      <c r="F42" s="117" t="s">
        <v>98</v>
      </c>
      <c r="G42" s="118" t="s">
        <v>99</v>
      </c>
      <c r="H42" s="119"/>
      <c r="I42" s="120"/>
      <c r="J42" s="119"/>
      <c r="K42" s="120"/>
      <c r="L42" s="121"/>
      <c r="M42" s="53"/>
      <c r="N42" s="53"/>
      <c r="O42" s="53"/>
      <c r="P42" s="53"/>
    </row>
    <row r="43" spans="1:16" ht="15.6" x14ac:dyDescent="0.3">
      <c r="A43" s="129">
        <v>37</v>
      </c>
      <c r="B43" s="130">
        <f>+G739</f>
        <v>0</v>
      </c>
      <c r="C43" s="139">
        <f>+L753</f>
        <v>0</v>
      </c>
      <c r="D43" s="132">
        <f>+L755</f>
        <v>0</v>
      </c>
      <c r="E43" s="53"/>
      <c r="F43" s="126" t="s">
        <v>71</v>
      </c>
      <c r="G43" s="127" t="s">
        <v>72</v>
      </c>
      <c r="H43" s="127" t="s">
        <v>73</v>
      </c>
      <c r="I43" s="127" t="s">
        <v>74</v>
      </c>
      <c r="J43" s="127" t="s">
        <v>75</v>
      </c>
      <c r="K43" s="127" t="s">
        <v>76</v>
      </c>
      <c r="L43" s="128" t="s">
        <v>77</v>
      </c>
      <c r="M43" s="53"/>
      <c r="N43" s="53"/>
      <c r="O43" s="53"/>
      <c r="P43" s="53"/>
    </row>
    <row r="44" spans="1:16" ht="15.6" x14ac:dyDescent="0.3">
      <c r="A44" s="129">
        <v>38</v>
      </c>
      <c r="B44" s="130">
        <f>+G758</f>
        <v>0</v>
      </c>
      <c r="C44" s="139">
        <f>+L772</f>
        <v>0</v>
      </c>
      <c r="D44" s="132">
        <f>+L774</f>
        <v>0</v>
      </c>
      <c r="E44" s="53"/>
      <c r="F44" s="138" t="s">
        <v>8</v>
      </c>
      <c r="G44" s="142" t="s">
        <v>100</v>
      </c>
      <c r="H44" s="142">
        <v>100</v>
      </c>
      <c r="I44" s="147">
        <v>120</v>
      </c>
      <c r="J44" s="142">
        <f>H44*I44</f>
        <v>12000</v>
      </c>
      <c r="K44" s="148">
        <v>0.3</v>
      </c>
      <c r="L44" s="41">
        <f>K44*H44</f>
        <v>30</v>
      </c>
      <c r="M44" s="53"/>
      <c r="N44" s="53"/>
      <c r="O44" s="53"/>
      <c r="P44" s="53"/>
    </row>
    <row r="45" spans="1:16" ht="15.6" x14ac:dyDescent="0.3">
      <c r="A45" s="129">
        <v>39</v>
      </c>
      <c r="B45" s="130">
        <f>+G777</f>
        <v>0</v>
      </c>
      <c r="C45" s="139">
        <f>+L791</f>
        <v>0</v>
      </c>
      <c r="D45" s="132">
        <f>+L793</f>
        <v>0</v>
      </c>
      <c r="E45" s="53"/>
      <c r="F45" s="138"/>
      <c r="G45" s="142"/>
      <c r="H45" s="142"/>
      <c r="I45" s="147"/>
      <c r="J45" s="142"/>
      <c r="K45" s="148"/>
      <c r="L45" s="41"/>
      <c r="M45" s="53"/>
      <c r="N45" s="53"/>
      <c r="O45" s="53"/>
      <c r="P45" s="53"/>
    </row>
    <row r="46" spans="1:16" ht="16.2" thickBot="1" x14ac:dyDescent="0.35">
      <c r="A46" s="149">
        <v>40</v>
      </c>
      <c r="B46" s="150">
        <f>+G796</f>
        <v>0</v>
      </c>
      <c r="C46" s="151">
        <f>+L810</f>
        <v>0</v>
      </c>
      <c r="D46" s="152">
        <f>+L812</f>
        <v>0</v>
      </c>
      <c r="E46" s="53"/>
      <c r="F46" s="138"/>
      <c r="G46" s="142"/>
      <c r="H46" s="142"/>
      <c r="I46" s="147"/>
      <c r="J46" s="142"/>
      <c r="K46" s="148"/>
      <c r="L46" s="41"/>
      <c r="M46" s="53"/>
      <c r="N46" s="53"/>
      <c r="O46" s="53"/>
      <c r="P46" s="53"/>
    </row>
    <row r="47" spans="1:16" ht="16.2" thickBot="1" x14ac:dyDescent="0.35">
      <c r="A47" s="53"/>
      <c r="B47" s="53"/>
      <c r="C47" s="53"/>
      <c r="D47" s="53"/>
      <c r="E47" s="53"/>
      <c r="F47" s="153"/>
      <c r="G47" s="154"/>
      <c r="H47" s="154"/>
      <c r="I47" s="155"/>
      <c r="J47" s="154"/>
      <c r="K47" s="156"/>
      <c r="L47" s="157"/>
      <c r="M47" s="53"/>
      <c r="N47" s="53"/>
      <c r="O47" s="53"/>
      <c r="P47" s="53"/>
    </row>
    <row r="48" spans="1:16" ht="15.6" customHeight="1" x14ac:dyDescent="0.3">
      <c r="A48" s="53"/>
      <c r="B48" s="53"/>
      <c r="C48" s="53"/>
      <c r="D48" s="53"/>
      <c r="E48" s="53"/>
      <c r="F48" s="387" t="s">
        <v>77</v>
      </c>
      <c r="G48" s="388"/>
      <c r="H48" s="388"/>
      <c r="I48" s="388"/>
      <c r="J48" s="388"/>
      <c r="K48" s="389"/>
      <c r="L48" s="158">
        <f>SUM(L44:L47)</f>
        <v>30</v>
      </c>
      <c r="M48" s="53"/>
      <c r="N48" s="53"/>
      <c r="O48" s="53"/>
      <c r="P48" s="53"/>
    </row>
    <row r="49" spans="1:16" ht="15.6" customHeight="1" x14ac:dyDescent="0.3">
      <c r="A49" s="53"/>
      <c r="B49" s="53"/>
      <c r="C49" s="53"/>
      <c r="D49" s="53"/>
      <c r="E49" s="53"/>
      <c r="F49" s="368" t="s">
        <v>90</v>
      </c>
      <c r="G49" s="369"/>
      <c r="H49" s="369"/>
      <c r="I49" s="369"/>
      <c r="J49" s="369"/>
      <c r="K49" s="370"/>
      <c r="L49" s="41">
        <f>L48*0.05</f>
        <v>1.5</v>
      </c>
      <c r="M49" s="53"/>
      <c r="N49" s="53"/>
      <c r="O49" s="53"/>
      <c r="P49" s="53"/>
    </row>
    <row r="50" spans="1:16" ht="15.6" customHeight="1" x14ac:dyDescent="0.3">
      <c r="A50" s="53"/>
      <c r="B50" s="53"/>
      <c r="C50" s="53"/>
      <c r="D50" s="53"/>
      <c r="E50" s="53"/>
      <c r="F50" s="368" t="s">
        <v>91</v>
      </c>
      <c r="G50" s="369"/>
      <c r="H50" s="369"/>
      <c r="I50" s="369"/>
      <c r="J50" s="369"/>
      <c r="K50" s="370"/>
      <c r="L50" s="41">
        <f>L48+L49</f>
        <v>31.5</v>
      </c>
      <c r="M50" s="53"/>
      <c r="N50" s="53"/>
      <c r="O50" s="53"/>
      <c r="P50" s="53"/>
    </row>
    <row r="51" spans="1:16" ht="15.6" x14ac:dyDescent="0.3">
      <c r="A51" s="53"/>
      <c r="B51" s="53"/>
      <c r="C51" s="53"/>
      <c r="D51" s="53"/>
      <c r="E51" s="53"/>
      <c r="F51" s="371" t="s">
        <v>92</v>
      </c>
      <c r="G51" s="372"/>
      <c r="H51" s="372"/>
      <c r="I51" s="372"/>
      <c r="J51" s="372"/>
      <c r="K51" s="372"/>
      <c r="L51" s="140">
        <v>100</v>
      </c>
      <c r="M51" s="53"/>
      <c r="N51" s="53"/>
      <c r="O51" s="53"/>
      <c r="P51" s="53"/>
    </row>
    <row r="52" spans="1:16" ht="16.2" thickBot="1" x14ac:dyDescent="0.35">
      <c r="A52" s="53"/>
      <c r="B52" s="53"/>
      <c r="C52" s="53"/>
      <c r="D52" s="53"/>
      <c r="E52" s="53"/>
      <c r="F52" s="373" t="s">
        <v>93</v>
      </c>
      <c r="G52" s="374"/>
      <c r="H52" s="374"/>
      <c r="I52" s="374"/>
      <c r="J52" s="374"/>
      <c r="K52" s="374"/>
      <c r="L52" s="141">
        <f>L50/L51</f>
        <v>0.315</v>
      </c>
      <c r="M52" s="53"/>
      <c r="N52" s="53"/>
      <c r="O52" s="53"/>
      <c r="P52" s="53"/>
    </row>
    <row r="53" spans="1:16" ht="14.4" x14ac:dyDescent="0.3">
      <c r="A53" s="53"/>
      <c r="B53" s="53"/>
      <c r="C53" s="53"/>
      <c r="D53" s="53"/>
      <c r="E53" s="53"/>
      <c r="F53" s="53"/>
      <c r="G53" s="53"/>
      <c r="H53" s="53"/>
      <c r="I53" s="53"/>
      <c r="J53" s="53"/>
      <c r="K53" s="53"/>
      <c r="L53" s="53"/>
      <c r="M53" s="53"/>
      <c r="N53" s="53"/>
      <c r="O53" s="53"/>
      <c r="P53" s="53"/>
    </row>
    <row r="54" spans="1:16" thickBot="1" x14ac:dyDescent="0.35">
      <c r="A54" s="53"/>
      <c r="B54" s="53"/>
      <c r="C54" s="53"/>
      <c r="D54" s="53"/>
      <c r="E54" s="53"/>
      <c r="F54" s="53"/>
      <c r="G54" s="53"/>
      <c r="H54" s="53"/>
      <c r="I54" s="53"/>
      <c r="J54" s="53"/>
      <c r="K54" s="53"/>
      <c r="L54" s="53"/>
      <c r="M54" s="53"/>
      <c r="N54" s="53"/>
      <c r="O54" s="53"/>
      <c r="P54" s="53"/>
    </row>
    <row r="55" spans="1:16" ht="16.2" thickBot="1" x14ac:dyDescent="0.35">
      <c r="A55" s="53"/>
      <c r="B55" s="53"/>
      <c r="C55" s="53"/>
      <c r="D55" s="53"/>
      <c r="E55" s="53"/>
      <c r="F55" s="159" t="s">
        <v>101</v>
      </c>
      <c r="G55" s="375"/>
      <c r="H55" s="376"/>
      <c r="I55" s="376"/>
      <c r="J55" s="376"/>
      <c r="K55" s="376"/>
      <c r="L55" s="377"/>
      <c r="M55" s="53"/>
      <c r="N55" s="53"/>
      <c r="O55" s="53"/>
      <c r="P55" s="53"/>
    </row>
    <row r="56" spans="1:16" ht="16.2" thickBot="1" x14ac:dyDescent="0.35">
      <c r="A56" s="53"/>
      <c r="B56" s="53"/>
      <c r="C56" s="53"/>
      <c r="D56" s="53"/>
      <c r="E56" s="53"/>
      <c r="F56" s="160" t="s">
        <v>71</v>
      </c>
      <c r="G56" s="161" t="s">
        <v>72</v>
      </c>
      <c r="H56" s="161" t="s">
        <v>73</v>
      </c>
      <c r="I56" s="161" t="s">
        <v>74</v>
      </c>
      <c r="J56" s="161" t="s">
        <v>75</v>
      </c>
      <c r="K56" s="161" t="s">
        <v>76</v>
      </c>
      <c r="L56" s="162" t="s">
        <v>77</v>
      </c>
      <c r="M56" s="53"/>
      <c r="N56" s="53"/>
      <c r="O56" s="53"/>
      <c r="P56" s="53"/>
    </row>
    <row r="57" spans="1:16" ht="15.6" x14ac:dyDescent="0.3">
      <c r="A57" s="53"/>
      <c r="B57" s="53"/>
      <c r="C57" s="53"/>
      <c r="D57" s="53"/>
      <c r="E57" s="53"/>
      <c r="F57" s="42"/>
      <c r="G57" s="43"/>
      <c r="H57" s="43"/>
      <c r="I57" s="44"/>
      <c r="J57" s="166">
        <f>+H57*I57</f>
        <v>0</v>
      </c>
      <c r="K57" s="45"/>
      <c r="L57" s="46">
        <f>K57*H57</f>
        <v>0</v>
      </c>
      <c r="M57" s="53"/>
      <c r="N57" s="53"/>
      <c r="O57" s="53"/>
      <c r="P57" s="53"/>
    </row>
    <row r="58" spans="1:16" ht="15.6" x14ac:dyDescent="0.3">
      <c r="A58" s="53"/>
      <c r="B58" s="53"/>
      <c r="C58" s="53"/>
      <c r="D58" s="53"/>
      <c r="E58" s="53"/>
      <c r="F58" s="4"/>
      <c r="G58" s="5"/>
      <c r="H58" s="5"/>
      <c r="I58" s="6"/>
      <c r="J58" s="168">
        <f t="shared" ref="J58:J66" si="3">+H58*I58</f>
        <v>0</v>
      </c>
      <c r="K58" s="7"/>
      <c r="L58" s="13">
        <f t="shared" ref="L58:L66" si="4">+H58*K58</f>
        <v>0</v>
      </c>
      <c r="M58" s="53"/>
      <c r="N58" s="53"/>
      <c r="O58" s="53"/>
      <c r="P58" s="53"/>
    </row>
    <row r="59" spans="1:16" ht="15.6" x14ac:dyDescent="0.3">
      <c r="A59" s="53"/>
      <c r="B59" s="53"/>
      <c r="C59" s="53"/>
      <c r="D59" s="53"/>
      <c r="E59" s="53"/>
      <c r="F59" s="4"/>
      <c r="G59" s="5"/>
      <c r="H59" s="5"/>
      <c r="I59" s="6"/>
      <c r="J59" s="168">
        <f>+H59*I59</f>
        <v>0</v>
      </c>
      <c r="K59" s="7"/>
      <c r="L59" s="13">
        <f t="shared" si="4"/>
        <v>0</v>
      </c>
      <c r="M59" s="53"/>
      <c r="N59" s="53"/>
      <c r="O59" s="53"/>
      <c r="P59" s="53"/>
    </row>
    <row r="60" spans="1:16" ht="15.6" x14ac:dyDescent="0.3">
      <c r="A60" s="53"/>
      <c r="B60" s="53"/>
      <c r="C60" s="53"/>
      <c r="D60" s="53"/>
      <c r="E60" s="53"/>
      <c r="F60" s="4"/>
      <c r="G60" s="5"/>
      <c r="H60" s="5"/>
      <c r="I60" s="6"/>
      <c r="J60" s="168">
        <f t="shared" si="3"/>
        <v>0</v>
      </c>
      <c r="K60" s="7"/>
      <c r="L60" s="13">
        <f t="shared" si="4"/>
        <v>0</v>
      </c>
      <c r="M60" s="53"/>
      <c r="N60" s="53"/>
      <c r="O60" s="53"/>
      <c r="P60" s="53"/>
    </row>
    <row r="61" spans="1:16" ht="15.6" x14ac:dyDescent="0.3">
      <c r="A61" s="53"/>
      <c r="B61" s="53"/>
      <c r="C61" s="53"/>
      <c r="D61" s="53"/>
      <c r="E61" s="53"/>
      <c r="F61" s="4"/>
      <c r="G61" s="5"/>
      <c r="H61" s="5"/>
      <c r="I61" s="6"/>
      <c r="J61" s="168">
        <f t="shared" si="3"/>
        <v>0</v>
      </c>
      <c r="K61" s="7"/>
      <c r="L61" s="13">
        <f t="shared" si="4"/>
        <v>0</v>
      </c>
      <c r="M61" s="53"/>
      <c r="N61" s="53"/>
      <c r="O61" s="53"/>
      <c r="P61" s="53"/>
    </row>
    <row r="62" spans="1:16" ht="15.6" x14ac:dyDescent="0.3">
      <c r="A62" s="53"/>
      <c r="B62" s="53"/>
      <c r="C62" s="53"/>
      <c r="D62" s="53"/>
      <c r="E62" s="53"/>
      <c r="F62" s="4"/>
      <c r="G62" s="5"/>
      <c r="H62" s="5"/>
      <c r="I62" s="6"/>
      <c r="J62" s="168">
        <f t="shared" si="3"/>
        <v>0</v>
      </c>
      <c r="K62" s="7"/>
      <c r="L62" s="13">
        <f t="shared" si="4"/>
        <v>0</v>
      </c>
      <c r="M62" s="53"/>
      <c r="N62" s="53"/>
      <c r="O62" s="53"/>
      <c r="P62" s="53"/>
    </row>
    <row r="63" spans="1:16" ht="15.6" x14ac:dyDescent="0.3">
      <c r="A63" s="53"/>
      <c r="B63" s="53"/>
      <c r="C63" s="53"/>
      <c r="D63" s="53"/>
      <c r="E63" s="53"/>
      <c r="F63" s="4"/>
      <c r="G63" s="5"/>
      <c r="H63" s="5"/>
      <c r="I63" s="6"/>
      <c r="J63" s="168">
        <f t="shared" si="3"/>
        <v>0</v>
      </c>
      <c r="K63" s="7"/>
      <c r="L63" s="13">
        <f t="shared" si="4"/>
        <v>0</v>
      </c>
      <c r="M63" s="53"/>
      <c r="N63" s="53"/>
      <c r="O63" s="53"/>
      <c r="P63" s="53"/>
    </row>
    <row r="64" spans="1:16" ht="15.6" x14ac:dyDescent="0.3">
      <c r="A64" s="53"/>
      <c r="B64" s="53"/>
      <c r="C64" s="53"/>
      <c r="D64" s="53"/>
      <c r="E64" s="53"/>
      <c r="F64" s="4"/>
      <c r="G64" s="5"/>
      <c r="H64" s="5"/>
      <c r="I64" s="6"/>
      <c r="J64" s="168">
        <f t="shared" si="3"/>
        <v>0</v>
      </c>
      <c r="K64" s="7"/>
      <c r="L64" s="13">
        <f t="shared" si="4"/>
        <v>0</v>
      </c>
      <c r="M64" s="53"/>
      <c r="N64" s="53"/>
      <c r="O64" s="53"/>
      <c r="P64" s="53"/>
    </row>
    <row r="65" spans="1:16" ht="15.6" x14ac:dyDescent="0.3">
      <c r="A65" s="53"/>
      <c r="B65" s="53"/>
      <c r="C65" s="53"/>
      <c r="D65" s="53"/>
      <c r="E65" s="53"/>
      <c r="F65" s="4"/>
      <c r="G65" s="5"/>
      <c r="H65" s="5"/>
      <c r="I65" s="6"/>
      <c r="J65" s="168">
        <f t="shared" si="3"/>
        <v>0</v>
      </c>
      <c r="K65" s="7"/>
      <c r="L65" s="13">
        <f t="shared" si="4"/>
        <v>0</v>
      </c>
      <c r="M65" s="53"/>
      <c r="N65" s="53"/>
      <c r="O65" s="53"/>
      <c r="P65" s="53"/>
    </row>
    <row r="66" spans="1:16" ht="16.2" thickBot="1" x14ac:dyDescent="0.35">
      <c r="A66" s="53"/>
      <c r="B66" s="53"/>
      <c r="C66" s="53"/>
      <c r="D66" s="53"/>
      <c r="E66" s="53"/>
      <c r="F66" s="4"/>
      <c r="G66" s="10"/>
      <c r="H66" s="5"/>
      <c r="I66" s="6"/>
      <c r="J66" s="168">
        <f t="shared" si="3"/>
        <v>0</v>
      </c>
      <c r="K66" s="7"/>
      <c r="L66" s="13">
        <f t="shared" si="4"/>
        <v>0</v>
      </c>
      <c r="M66" s="53"/>
      <c r="N66" s="53"/>
      <c r="O66" s="53"/>
      <c r="P66" s="53"/>
    </row>
    <row r="67" spans="1:16" ht="15.6" x14ac:dyDescent="0.3">
      <c r="A67" s="53"/>
      <c r="B67" s="53"/>
      <c r="C67" s="53"/>
      <c r="D67" s="53"/>
      <c r="E67" s="53"/>
      <c r="F67" s="378" t="s">
        <v>77</v>
      </c>
      <c r="G67" s="379"/>
      <c r="H67" s="379"/>
      <c r="I67" s="379"/>
      <c r="J67" s="379"/>
      <c r="K67" s="380"/>
      <c r="L67" s="14">
        <f>SUM(L57:L66)</f>
        <v>0</v>
      </c>
      <c r="M67" s="53"/>
      <c r="N67" s="53"/>
      <c r="O67" s="53"/>
      <c r="P67" s="53"/>
    </row>
    <row r="68" spans="1:16" ht="15.6" x14ac:dyDescent="0.3">
      <c r="A68" s="53"/>
      <c r="B68" s="53"/>
      <c r="C68" s="53"/>
      <c r="D68" s="53"/>
      <c r="E68" s="53"/>
      <c r="F68" s="359" t="s">
        <v>90</v>
      </c>
      <c r="G68" s="360"/>
      <c r="H68" s="360"/>
      <c r="I68" s="360"/>
      <c r="J68" s="360"/>
      <c r="K68" s="361"/>
      <c r="L68" s="13">
        <f>L67*0.05</f>
        <v>0</v>
      </c>
      <c r="M68" s="53"/>
      <c r="N68" s="53"/>
      <c r="O68" s="53"/>
      <c r="P68" s="53"/>
    </row>
    <row r="69" spans="1:16" ht="15.6" x14ac:dyDescent="0.3">
      <c r="A69" s="53"/>
      <c r="B69" s="53"/>
      <c r="C69" s="53"/>
      <c r="D69" s="53"/>
      <c r="E69" s="53"/>
      <c r="F69" s="359" t="s">
        <v>91</v>
      </c>
      <c r="G69" s="360"/>
      <c r="H69" s="360"/>
      <c r="I69" s="360"/>
      <c r="J69" s="360"/>
      <c r="K69" s="361"/>
      <c r="L69" s="13">
        <f>L67+L68</f>
        <v>0</v>
      </c>
      <c r="M69" s="53"/>
      <c r="N69" s="53"/>
      <c r="O69" s="53"/>
      <c r="P69" s="53"/>
    </row>
    <row r="70" spans="1:16" ht="15.6" x14ac:dyDescent="0.3">
      <c r="A70" s="53"/>
      <c r="B70" s="53"/>
      <c r="C70" s="53"/>
      <c r="D70" s="53"/>
      <c r="E70" s="53"/>
      <c r="F70" s="359" t="s">
        <v>92</v>
      </c>
      <c r="G70" s="360"/>
      <c r="H70" s="360"/>
      <c r="I70" s="360"/>
      <c r="J70" s="360"/>
      <c r="K70" s="361"/>
      <c r="L70" s="171"/>
      <c r="M70" s="53"/>
      <c r="N70" s="53"/>
      <c r="O70" s="53"/>
      <c r="P70" s="53"/>
    </row>
    <row r="71" spans="1:16" ht="16.2" thickBot="1" x14ac:dyDescent="0.35">
      <c r="A71" s="53"/>
      <c r="B71" s="53"/>
      <c r="C71" s="53"/>
      <c r="D71" s="53"/>
      <c r="E71" s="53"/>
      <c r="F71" s="356" t="s">
        <v>93</v>
      </c>
      <c r="G71" s="357"/>
      <c r="H71" s="357"/>
      <c r="I71" s="357"/>
      <c r="J71" s="357"/>
      <c r="K71" s="358"/>
      <c r="L71" s="170">
        <f>+IFERROR(L69/L70,0)</f>
        <v>0</v>
      </c>
      <c r="M71" s="53"/>
      <c r="N71" s="53"/>
      <c r="O71" s="53"/>
      <c r="P71" s="53"/>
    </row>
    <row r="72" spans="1:16" ht="15" customHeight="1" x14ac:dyDescent="0.3">
      <c r="A72" s="53"/>
      <c r="B72" s="53"/>
      <c r="C72" s="53"/>
      <c r="D72" s="53"/>
      <c r="E72" s="53"/>
      <c r="F72" s="53"/>
      <c r="G72" s="53"/>
      <c r="H72" s="53"/>
      <c r="I72" s="53"/>
      <c r="J72" s="53"/>
      <c r="K72" s="53"/>
      <c r="L72" s="53"/>
      <c r="M72" s="53"/>
      <c r="N72" s="53"/>
      <c r="O72" s="53"/>
      <c r="P72" s="53"/>
    </row>
    <row r="73" spans="1:16" thickBot="1" x14ac:dyDescent="0.35">
      <c r="A73" s="53"/>
      <c r="B73" s="53"/>
      <c r="C73" s="53"/>
      <c r="D73" s="53"/>
      <c r="E73" s="53"/>
      <c r="F73" s="53"/>
      <c r="G73" s="53"/>
      <c r="H73" s="53"/>
      <c r="I73" s="53"/>
      <c r="J73" s="53"/>
      <c r="K73" s="53"/>
      <c r="L73" s="53"/>
      <c r="M73" s="53"/>
      <c r="N73" s="53"/>
      <c r="O73" s="53"/>
      <c r="P73" s="53"/>
    </row>
    <row r="74" spans="1:16" ht="16.2" thickBot="1" x14ac:dyDescent="0.35">
      <c r="A74" s="53"/>
      <c r="B74" s="53"/>
      <c r="C74" s="53"/>
      <c r="D74" s="53"/>
      <c r="E74" s="53"/>
      <c r="F74" s="159" t="s">
        <v>102</v>
      </c>
      <c r="G74" s="375"/>
      <c r="H74" s="376"/>
      <c r="I74" s="376"/>
      <c r="J74" s="376"/>
      <c r="K74" s="376"/>
      <c r="L74" s="377"/>
      <c r="M74" s="53"/>
      <c r="N74" s="53"/>
      <c r="O74" s="53"/>
      <c r="P74" s="53"/>
    </row>
    <row r="75" spans="1:16" ht="16.2" thickBot="1" x14ac:dyDescent="0.35">
      <c r="A75" s="53"/>
      <c r="B75" s="53"/>
      <c r="C75" s="53"/>
      <c r="D75" s="53"/>
      <c r="E75" s="53"/>
      <c r="F75" s="160" t="s">
        <v>71</v>
      </c>
      <c r="G75" s="161" t="s">
        <v>72</v>
      </c>
      <c r="H75" s="161" t="s">
        <v>73</v>
      </c>
      <c r="I75" s="161" t="s">
        <v>74</v>
      </c>
      <c r="J75" s="161" t="s">
        <v>75</v>
      </c>
      <c r="K75" s="161" t="s">
        <v>76</v>
      </c>
      <c r="L75" s="162" t="s">
        <v>77</v>
      </c>
      <c r="M75" s="53"/>
      <c r="N75" s="53"/>
      <c r="O75" s="53"/>
      <c r="P75" s="53"/>
    </row>
    <row r="76" spans="1:16" ht="15.6" x14ac:dyDescent="0.3">
      <c r="A76" s="53"/>
      <c r="B76" s="53"/>
      <c r="C76" s="53"/>
      <c r="D76" s="53"/>
      <c r="E76" s="53"/>
      <c r="F76" s="42"/>
      <c r="G76" s="43"/>
      <c r="H76" s="43"/>
      <c r="I76" s="44"/>
      <c r="J76" s="166">
        <f>+H76*I76</f>
        <v>0</v>
      </c>
      <c r="K76" s="45"/>
      <c r="L76" s="46">
        <f>K76*H76</f>
        <v>0</v>
      </c>
      <c r="M76" s="53"/>
      <c r="N76" s="53"/>
      <c r="O76" s="53"/>
      <c r="P76" s="53"/>
    </row>
    <row r="77" spans="1:16" ht="15.6" x14ac:dyDescent="0.3">
      <c r="A77" s="53"/>
      <c r="B77" s="53"/>
      <c r="C77" s="53"/>
      <c r="D77" s="53"/>
      <c r="E77" s="53"/>
      <c r="F77" s="4"/>
      <c r="G77" s="5"/>
      <c r="H77" s="5"/>
      <c r="I77" s="6"/>
      <c r="J77" s="168">
        <f t="shared" ref="J77:J85" si="5">+H77*I77</f>
        <v>0</v>
      </c>
      <c r="K77" s="7"/>
      <c r="L77" s="13">
        <f t="shared" ref="L77:L85" si="6">+H77*K77</f>
        <v>0</v>
      </c>
      <c r="M77" s="53"/>
      <c r="N77" s="53"/>
      <c r="O77" s="53"/>
      <c r="P77" s="53"/>
    </row>
    <row r="78" spans="1:16" ht="15.6" x14ac:dyDescent="0.3">
      <c r="A78" s="53"/>
      <c r="B78" s="53"/>
      <c r="C78" s="53"/>
      <c r="D78" s="53"/>
      <c r="E78" s="53"/>
      <c r="F78" s="4"/>
      <c r="G78" s="5"/>
      <c r="H78" s="5"/>
      <c r="I78" s="6"/>
      <c r="J78" s="168">
        <f t="shared" si="5"/>
        <v>0</v>
      </c>
      <c r="K78" s="7"/>
      <c r="L78" s="13">
        <f t="shared" si="6"/>
        <v>0</v>
      </c>
      <c r="M78" s="53"/>
      <c r="N78" s="53"/>
      <c r="O78" s="53"/>
      <c r="P78" s="53"/>
    </row>
    <row r="79" spans="1:16" ht="15.6" x14ac:dyDescent="0.3">
      <c r="A79" s="53"/>
      <c r="B79" s="53"/>
      <c r="C79" s="53"/>
      <c r="D79" s="53"/>
      <c r="E79" s="53"/>
      <c r="F79" s="4"/>
      <c r="G79" s="5"/>
      <c r="H79" s="5"/>
      <c r="I79" s="6"/>
      <c r="J79" s="168">
        <f t="shared" si="5"/>
        <v>0</v>
      </c>
      <c r="K79" s="7"/>
      <c r="L79" s="13">
        <f t="shared" si="6"/>
        <v>0</v>
      </c>
      <c r="M79" s="53"/>
      <c r="N79" s="53"/>
      <c r="O79" s="53"/>
      <c r="P79" s="53"/>
    </row>
    <row r="80" spans="1:16" ht="15.6" x14ac:dyDescent="0.3">
      <c r="A80" s="53"/>
      <c r="B80" s="53"/>
      <c r="C80" s="53"/>
      <c r="D80" s="53"/>
      <c r="E80" s="53"/>
      <c r="F80" s="4"/>
      <c r="G80" s="5"/>
      <c r="H80" s="5"/>
      <c r="I80" s="6"/>
      <c r="J80" s="168">
        <f t="shared" si="5"/>
        <v>0</v>
      </c>
      <c r="K80" s="7"/>
      <c r="L80" s="13">
        <f t="shared" si="6"/>
        <v>0</v>
      </c>
      <c r="M80" s="53"/>
      <c r="N80" s="53"/>
      <c r="O80" s="53"/>
      <c r="P80" s="53"/>
    </row>
    <row r="81" spans="1:16" ht="15.6" x14ac:dyDescent="0.3">
      <c r="A81" s="53"/>
      <c r="B81" s="53"/>
      <c r="C81" s="53"/>
      <c r="D81" s="53"/>
      <c r="E81" s="53"/>
      <c r="F81" s="4"/>
      <c r="G81" s="5"/>
      <c r="H81" s="5"/>
      <c r="I81" s="6"/>
      <c r="J81" s="168">
        <f t="shared" si="5"/>
        <v>0</v>
      </c>
      <c r="K81" s="7"/>
      <c r="L81" s="13">
        <f t="shared" si="6"/>
        <v>0</v>
      </c>
      <c r="M81" s="53"/>
      <c r="N81" s="53"/>
      <c r="O81" s="53"/>
      <c r="P81" s="53"/>
    </row>
    <row r="82" spans="1:16" ht="15.6" x14ac:dyDescent="0.3">
      <c r="A82" s="53"/>
      <c r="B82" s="53"/>
      <c r="C82" s="53"/>
      <c r="D82" s="53"/>
      <c r="E82" s="53"/>
      <c r="F82" s="4"/>
      <c r="G82" s="5"/>
      <c r="H82" s="5"/>
      <c r="I82" s="6"/>
      <c r="J82" s="168">
        <f t="shared" si="5"/>
        <v>0</v>
      </c>
      <c r="K82" s="7"/>
      <c r="L82" s="13">
        <f t="shared" si="6"/>
        <v>0</v>
      </c>
      <c r="M82" s="53"/>
      <c r="N82" s="53"/>
      <c r="O82" s="53"/>
      <c r="P82" s="53"/>
    </row>
    <row r="83" spans="1:16" ht="15.6" x14ac:dyDescent="0.3">
      <c r="A83" s="53"/>
      <c r="B83" s="53"/>
      <c r="C83" s="53"/>
      <c r="D83" s="53"/>
      <c r="E83" s="53"/>
      <c r="F83" s="4"/>
      <c r="G83" s="5"/>
      <c r="H83" s="5"/>
      <c r="I83" s="6"/>
      <c r="J83" s="168">
        <f t="shared" si="5"/>
        <v>0</v>
      </c>
      <c r="K83" s="7"/>
      <c r="L83" s="13">
        <f t="shared" si="6"/>
        <v>0</v>
      </c>
      <c r="M83" s="53"/>
      <c r="N83" s="53"/>
      <c r="O83" s="53"/>
      <c r="P83" s="53"/>
    </row>
    <row r="84" spans="1:16" ht="15.6" x14ac:dyDescent="0.3">
      <c r="A84" s="53"/>
      <c r="B84" s="53"/>
      <c r="C84" s="53"/>
      <c r="D84" s="53"/>
      <c r="E84" s="53"/>
      <c r="F84" s="4"/>
      <c r="G84" s="5"/>
      <c r="H84" s="5"/>
      <c r="I84" s="6"/>
      <c r="J84" s="168">
        <f t="shared" si="5"/>
        <v>0</v>
      </c>
      <c r="K84" s="7"/>
      <c r="L84" s="13">
        <f t="shared" si="6"/>
        <v>0</v>
      </c>
      <c r="M84" s="53"/>
      <c r="N84" s="53"/>
      <c r="O84" s="53"/>
      <c r="P84" s="53"/>
    </row>
    <row r="85" spans="1:16" ht="16.2" thickBot="1" x14ac:dyDescent="0.35">
      <c r="A85" s="53"/>
      <c r="B85" s="53"/>
      <c r="C85" s="53"/>
      <c r="D85" s="53"/>
      <c r="E85" s="53"/>
      <c r="F85" s="4"/>
      <c r="G85" s="10"/>
      <c r="H85" s="5"/>
      <c r="I85" s="6"/>
      <c r="J85" s="168">
        <f t="shared" si="5"/>
        <v>0</v>
      </c>
      <c r="K85" s="7"/>
      <c r="L85" s="13">
        <f t="shared" si="6"/>
        <v>0</v>
      </c>
      <c r="M85" s="53"/>
      <c r="N85" s="53"/>
      <c r="O85" s="53"/>
      <c r="P85" s="53"/>
    </row>
    <row r="86" spans="1:16" ht="15.6" x14ac:dyDescent="0.3">
      <c r="A86" s="53"/>
      <c r="B86" s="53"/>
      <c r="C86" s="53"/>
      <c r="D86" s="53"/>
      <c r="E86" s="53"/>
      <c r="F86" s="378" t="s">
        <v>77</v>
      </c>
      <c r="G86" s="379"/>
      <c r="H86" s="379"/>
      <c r="I86" s="379"/>
      <c r="J86" s="379"/>
      <c r="K86" s="380"/>
      <c r="L86" s="14">
        <f>SUM(L76:L85)</f>
        <v>0</v>
      </c>
      <c r="M86" s="53"/>
      <c r="N86" s="53"/>
      <c r="O86" s="53"/>
      <c r="P86" s="53"/>
    </row>
    <row r="87" spans="1:16" ht="15.6" x14ac:dyDescent="0.3">
      <c r="A87" s="53"/>
      <c r="B87" s="53"/>
      <c r="C87" s="53"/>
      <c r="D87" s="53"/>
      <c r="E87" s="53"/>
      <c r="F87" s="359" t="s">
        <v>90</v>
      </c>
      <c r="G87" s="360"/>
      <c r="H87" s="360"/>
      <c r="I87" s="360"/>
      <c r="J87" s="360"/>
      <c r="K87" s="361"/>
      <c r="L87" s="13">
        <f>L86*0.05</f>
        <v>0</v>
      </c>
      <c r="M87" s="53"/>
      <c r="N87" s="53"/>
      <c r="O87" s="53"/>
      <c r="P87" s="53"/>
    </row>
    <row r="88" spans="1:16" ht="15.6" x14ac:dyDescent="0.3">
      <c r="A88" s="53"/>
      <c r="B88" s="53"/>
      <c r="C88" s="53"/>
      <c r="D88" s="53"/>
      <c r="E88" s="53"/>
      <c r="F88" s="359" t="s">
        <v>91</v>
      </c>
      <c r="G88" s="360"/>
      <c r="H88" s="360"/>
      <c r="I88" s="360"/>
      <c r="J88" s="360"/>
      <c r="K88" s="361"/>
      <c r="L88" s="13">
        <f>L86+L87</f>
        <v>0</v>
      </c>
      <c r="M88" s="53"/>
      <c r="N88" s="53"/>
      <c r="O88" s="53"/>
      <c r="P88" s="53"/>
    </row>
    <row r="89" spans="1:16" ht="15.6" x14ac:dyDescent="0.3">
      <c r="A89" s="53"/>
      <c r="B89" s="53"/>
      <c r="C89" s="53"/>
      <c r="D89" s="53"/>
      <c r="E89" s="53"/>
      <c r="F89" s="359" t="s">
        <v>92</v>
      </c>
      <c r="G89" s="360"/>
      <c r="H89" s="360"/>
      <c r="I89" s="360"/>
      <c r="J89" s="360"/>
      <c r="K89" s="361"/>
      <c r="L89" s="171"/>
      <c r="M89" s="53"/>
      <c r="N89" s="53"/>
      <c r="O89" s="53"/>
      <c r="P89" s="53"/>
    </row>
    <row r="90" spans="1:16" ht="16.2" thickBot="1" x14ac:dyDescent="0.35">
      <c r="A90" s="53"/>
      <c r="B90" s="53"/>
      <c r="C90" s="53"/>
      <c r="D90" s="53"/>
      <c r="E90" s="53"/>
      <c r="F90" s="356" t="s">
        <v>93</v>
      </c>
      <c r="G90" s="357"/>
      <c r="H90" s="357"/>
      <c r="I90" s="357"/>
      <c r="J90" s="357"/>
      <c r="K90" s="358"/>
      <c r="L90" s="170">
        <f>+IFERROR(L88/L89,0)</f>
        <v>0</v>
      </c>
      <c r="M90" s="53"/>
      <c r="N90" s="53"/>
      <c r="O90" s="53"/>
      <c r="P90" s="53"/>
    </row>
    <row r="91" spans="1:16" ht="15" customHeight="1" x14ac:dyDescent="0.3">
      <c r="A91" s="53"/>
      <c r="B91" s="53"/>
      <c r="C91" s="53"/>
      <c r="D91" s="53"/>
      <c r="E91" s="53"/>
      <c r="F91" s="53"/>
      <c r="G91" s="53"/>
      <c r="H91" s="53"/>
      <c r="I91" s="53"/>
      <c r="J91" s="53"/>
      <c r="K91" s="53"/>
      <c r="L91" s="53"/>
      <c r="M91" s="53"/>
      <c r="N91" s="53"/>
      <c r="O91" s="53"/>
      <c r="P91" s="53"/>
    </row>
    <row r="92" spans="1:16" thickBot="1" x14ac:dyDescent="0.35">
      <c r="A92" s="53"/>
      <c r="B92" s="53"/>
      <c r="C92" s="53"/>
      <c r="D92" s="53"/>
      <c r="E92" s="53"/>
      <c r="F92" s="53"/>
      <c r="G92" s="53"/>
      <c r="H92" s="53"/>
      <c r="I92" s="53"/>
      <c r="J92" s="53"/>
      <c r="K92" s="53"/>
      <c r="L92" s="53"/>
      <c r="M92" s="53"/>
      <c r="N92" s="53"/>
      <c r="O92" s="53"/>
      <c r="P92" s="53"/>
    </row>
    <row r="93" spans="1:16" ht="16.2" thickBot="1" x14ac:dyDescent="0.35">
      <c r="A93" s="53"/>
      <c r="B93" s="53"/>
      <c r="C93" s="53"/>
      <c r="D93" s="53"/>
      <c r="E93" s="53"/>
      <c r="F93" s="159" t="s">
        <v>103</v>
      </c>
      <c r="G93" s="375"/>
      <c r="H93" s="376"/>
      <c r="I93" s="376"/>
      <c r="J93" s="376"/>
      <c r="K93" s="376"/>
      <c r="L93" s="377"/>
      <c r="M93" s="53"/>
      <c r="N93" s="53"/>
      <c r="O93" s="53"/>
      <c r="P93" s="53"/>
    </row>
    <row r="94" spans="1:16" ht="16.2" thickBot="1" x14ac:dyDescent="0.35">
      <c r="A94" s="53"/>
      <c r="B94" s="53"/>
      <c r="C94" s="53"/>
      <c r="D94" s="53"/>
      <c r="E94" s="53"/>
      <c r="F94" s="160" t="s">
        <v>71</v>
      </c>
      <c r="G94" s="161" t="s">
        <v>72</v>
      </c>
      <c r="H94" s="161" t="s">
        <v>73</v>
      </c>
      <c r="I94" s="161" t="s">
        <v>74</v>
      </c>
      <c r="J94" s="161" t="s">
        <v>75</v>
      </c>
      <c r="K94" s="161" t="s">
        <v>76</v>
      </c>
      <c r="L94" s="162" t="s">
        <v>77</v>
      </c>
      <c r="M94" s="53"/>
      <c r="N94" s="53"/>
      <c r="O94" s="53"/>
      <c r="P94" s="53"/>
    </row>
    <row r="95" spans="1:16" ht="15.6" x14ac:dyDescent="0.3">
      <c r="A95" s="53"/>
      <c r="B95" s="53"/>
      <c r="C95" s="53"/>
      <c r="D95" s="53"/>
      <c r="E95" s="53"/>
      <c r="F95" s="42"/>
      <c r="G95" s="43"/>
      <c r="H95" s="43"/>
      <c r="I95" s="44"/>
      <c r="J95" s="166">
        <f>+H95*I95</f>
        <v>0</v>
      </c>
      <c r="K95" s="45"/>
      <c r="L95" s="46">
        <f>K95*H95</f>
        <v>0</v>
      </c>
      <c r="M95" s="53"/>
      <c r="N95" s="53"/>
      <c r="O95" s="53"/>
      <c r="P95" s="53"/>
    </row>
    <row r="96" spans="1:16" ht="15.6" x14ac:dyDescent="0.3">
      <c r="A96" s="53"/>
      <c r="B96" s="53"/>
      <c r="C96" s="53"/>
      <c r="D96" s="53"/>
      <c r="E96" s="53"/>
      <c r="F96" s="4"/>
      <c r="G96" s="5"/>
      <c r="H96" s="5"/>
      <c r="I96" s="6"/>
      <c r="J96" s="168">
        <f t="shared" ref="J96:J104" si="7">+H96*I96</f>
        <v>0</v>
      </c>
      <c r="K96" s="7"/>
      <c r="L96" s="13">
        <f t="shared" ref="L96:L104" si="8">+H96*K96</f>
        <v>0</v>
      </c>
      <c r="M96" s="53"/>
      <c r="N96" s="53"/>
      <c r="O96" s="53"/>
      <c r="P96" s="53"/>
    </row>
    <row r="97" spans="1:16" ht="15.6" x14ac:dyDescent="0.3">
      <c r="A97" s="53"/>
      <c r="B97" s="53"/>
      <c r="C97" s="53"/>
      <c r="D97" s="53"/>
      <c r="E97" s="53"/>
      <c r="F97" s="4"/>
      <c r="G97" s="5"/>
      <c r="H97" s="5"/>
      <c r="I97" s="6"/>
      <c r="J97" s="168">
        <f t="shared" si="7"/>
        <v>0</v>
      </c>
      <c r="K97" s="7"/>
      <c r="L97" s="13">
        <f t="shared" si="8"/>
        <v>0</v>
      </c>
      <c r="M97" s="53"/>
      <c r="N97" s="53"/>
      <c r="O97" s="53"/>
      <c r="P97" s="53"/>
    </row>
    <row r="98" spans="1:16" ht="15.6" x14ac:dyDescent="0.3">
      <c r="A98" s="53"/>
      <c r="B98" s="53"/>
      <c r="C98" s="53"/>
      <c r="D98" s="53"/>
      <c r="E98" s="53"/>
      <c r="F98" s="4"/>
      <c r="G98" s="5"/>
      <c r="H98" s="5"/>
      <c r="I98" s="6"/>
      <c r="J98" s="168">
        <f t="shared" si="7"/>
        <v>0</v>
      </c>
      <c r="K98" s="7"/>
      <c r="L98" s="13">
        <f t="shared" si="8"/>
        <v>0</v>
      </c>
      <c r="M98" s="53"/>
      <c r="N98" s="53"/>
      <c r="O98" s="53"/>
      <c r="P98" s="53"/>
    </row>
    <row r="99" spans="1:16" ht="15.6" x14ac:dyDescent="0.3">
      <c r="A99" s="53"/>
      <c r="B99" s="53"/>
      <c r="C99" s="53"/>
      <c r="D99" s="53"/>
      <c r="E99" s="53"/>
      <c r="F99" s="4"/>
      <c r="G99" s="5"/>
      <c r="H99" s="5"/>
      <c r="I99" s="6"/>
      <c r="J99" s="168">
        <f t="shared" si="7"/>
        <v>0</v>
      </c>
      <c r="K99" s="7"/>
      <c r="L99" s="13">
        <f t="shared" si="8"/>
        <v>0</v>
      </c>
      <c r="M99" s="53"/>
      <c r="N99" s="53"/>
      <c r="O99" s="53"/>
      <c r="P99" s="53"/>
    </row>
    <row r="100" spans="1:16" ht="15.6" x14ac:dyDescent="0.3">
      <c r="A100" s="53"/>
      <c r="B100" s="53"/>
      <c r="C100" s="53"/>
      <c r="D100" s="53"/>
      <c r="E100" s="53"/>
      <c r="F100" s="4"/>
      <c r="G100" s="5"/>
      <c r="H100" s="5"/>
      <c r="I100" s="6"/>
      <c r="J100" s="168">
        <f t="shared" si="7"/>
        <v>0</v>
      </c>
      <c r="K100" s="7"/>
      <c r="L100" s="13">
        <f t="shared" si="8"/>
        <v>0</v>
      </c>
      <c r="M100" s="53"/>
      <c r="N100" s="53"/>
      <c r="O100" s="53"/>
      <c r="P100" s="53"/>
    </row>
    <row r="101" spans="1:16" ht="15.6" x14ac:dyDescent="0.3">
      <c r="A101" s="53"/>
      <c r="B101" s="53"/>
      <c r="C101" s="53"/>
      <c r="D101" s="53"/>
      <c r="E101" s="53"/>
      <c r="F101" s="4"/>
      <c r="G101" s="5"/>
      <c r="H101" s="5"/>
      <c r="I101" s="6"/>
      <c r="J101" s="168">
        <f t="shared" si="7"/>
        <v>0</v>
      </c>
      <c r="K101" s="7"/>
      <c r="L101" s="13">
        <f t="shared" si="8"/>
        <v>0</v>
      </c>
      <c r="M101" s="53"/>
      <c r="N101" s="53"/>
      <c r="O101" s="53"/>
      <c r="P101" s="53"/>
    </row>
    <row r="102" spans="1:16" ht="15.6" x14ac:dyDescent="0.3">
      <c r="A102" s="53"/>
      <c r="B102" s="53"/>
      <c r="C102" s="53"/>
      <c r="D102" s="53"/>
      <c r="E102" s="53"/>
      <c r="F102" s="4"/>
      <c r="G102" s="5"/>
      <c r="H102" s="5"/>
      <c r="I102" s="6"/>
      <c r="J102" s="168">
        <f t="shared" si="7"/>
        <v>0</v>
      </c>
      <c r="K102" s="7"/>
      <c r="L102" s="13">
        <f t="shared" si="8"/>
        <v>0</v>
      </c>
      <c r="M102" s="53"/>
      <c r="N102" s="53"/>
      <c r="O102" s="53"/>
      <c r="P102" s="53"/>
    </row>
    <row r="103" spans="1:16" ht="15.6" x14ac:dyDescent="0.3">
      <c r="A103" s="53"/>
      <c r="B103" s="53"/>
      <c r="C103" s="53"/>
      <c r="D103" s="53"/>
      <c r="E103" s="53"/>
      <c r="F103" s="4"/>
      <c r="G103" s="5"/>
      <c r="H103" s="5"/>
      <c r="I103" s="6"/>
      <c r="J103" s="168">
        <f t="shared" si="7"/>
        <v>0</v>
      </c>
      <c r="K103" s="7"/>
      <c r="L103" s="13">
        <f t="shared" si="8"/>
        <v>0</v>
      </c>
      <c r="M103" s="53"/>
      <c r="N103" s="53"/>
      <c r="O103" s="53"/>
      <c r="P103" s="53"/>
    </row>
    <row r="104" spans="1:16" ht="16.2" thickBot="1" x14ac:dyDescent="0.35">
      <c r="A104" s="53"/>
      <c r="B104" s="53"/>
      <c r="C104" s="53"/>
      <c r="D104" s="53"/>
      <c r="E104" s="53"/>
      <c r="F104" s="4"/>
      <c r="G104" s="10"/>
      <c r="H104" s="5"/>
      <c r="I104" s="6"/>
      <c r="J104" s="168">
        <f t="shared" si="7"/>
        <v>0</v>
      </c>
      <c r="K104" s="7"/>
      <c r="L104" s="13">
        <f t="shared" si="8"/>
        <v>0</v>
      </c>
      <c r="M104" s="53"/>
      <c r="N104" s="53"/>
      <c r="O104" s="53"/>
      <c r="P104" s="53"/>
    </row>
    <row r="105" spans="1:16" ht="15.6" x14ac:dyDescent="0.3">
      <c r="A105" s="53"/>
      <c r="B105" s="53"/>
      <c r="C105" s="53"/>
      <c r="D105" s="53"/>
      <c r="E105" s="53"/>
      <c r="F105" s="378" t="s">
        <v>77</v>
      </c>
      <c r="G105" s="379"/>
      <c r="H105" s="379"/>
      <c r="I105" s="379"/>
      <c r="J105" s="379"/>
      <c r="K105" s="380"/>
      <c r="L105" s="14">
        <f>SUM(L95:L104)</f>
        <v>0</v>
      </c>
      <c r="M105" s="53"/>
      <c r="N105" s="53"/>
      <c r="O105" s="53"/>
      <c r="P105" s="53"/>
    </row>
    <row r="106" spans="1:16" ht="15.6" x14ac:dyDescent="0.3">
      <c r="A106" s="53"/>
      <c r="B106" s="53"/>
      <c r="C106" s="53"/>
      <c r="D106" s="53"/>
      <c r="E106" s="53"/>
      <c r="F106" s="359" t="s">
        <v>90</v>
      </c>
      <c r="G106" s="360"/>
      <c r="H106" s="360"/>
      <c r="I106" s="360"/>
      <c r="J106" s="360"/>
      <c r="K106" s="361"/>
      <c r="L106" s="13">
        <f>L105*0.05</f>
        <v>0</v>
      </c>
      <c r="M106" s="53"/>
      <c r="N106" s="53"/>
      <c r="O106" s="53"/>
      <c r="P106" s="53"/>
    </row>
    <row r="107" spans="1:16" ht="15.6" x14ac:dyDescent="0.3">
      <c r="A107" s="53"/>
      <c r="B107" s="53"/>
      <c r="C107" s="53"/>
      <c r="D107" s="53"/>
      <c r="E107" s="53"/>
      <c r="F107" s="359" t="s">
        <v>91</v>
      </c>
      <c r="G107" s="360"/>
      <c r="H107" s="360"/>
      <c r="I107" s="360"/>
      <c r="J107" s="360"/>
      <c r="K107" s="361"/>
      <c r="L107" s="13">
        <f>L105+L106</f>
        <v>0</v>
      </c>
      <c r="M107" s="53"/>
      <c r="N107" s="53"/>
      <c r="O107" s="53"/>
      <c r="P107" s="53"/>
    </row>
    <row r="108" spans="1:16" ht="15.6" x14ac:dyDescent="0.3">
      <c r="A108" s="53"/>
      <c r="B108" s="53"/>
      <c r="C108" s="53"/>
      <c r="D108" s="53"/>
      <c r="E108" s="53"/>
      <c r="F108" s="359" t="s">
        <v>92</v>
      </c>
      <c r="G108" s="360"/>
      <c r="H108" s="360"/>
      <c r="I108" s="360"/>
      <c r="J108" s="360"/>
      <c r="K108" s="361"/>
      <c r="L108" s="171"/>
      <c r="M108" s="53"/>
      <c r="N108" s="53"/>
      <c r="O108" s="53"/>
      <c r="P108" s="53"/>
    </row>
    <row r="109" spans="1:16" ht="16.2" thickBot="1" x14ac:dyDescent="0.35">
      <c r="A109" s="53"/>
      <c r="B109" s="53"/>
      <c r="C109" s="53"/>
      <c r="D109" s="53"/>
      <c r="E109" s="53"/>
      <c r="F109" s="356" t="s">
        <v>93</v>
      </c>
      <c r="G109" s="357"/>
      <c r="H109" s="357"/>
      <c r="I109" s="357"/>
      <c r="J109" s="357"/>
      <c r="K109" s="358"/>
      <c r="L109" s="170">
        <f>+IFERROR(L107/L108,0)</f>
        <v>0</v>
      </c>
      <c r="M109" s="53"/>
      <c r="N109" s="53"/>
      <c r="O109" s="53"/>
      <c r="P109" s="53"/>
    </row>
    <row r="110" spans="1:16" ht="15" customHeight="1" x14ac:dyDescent="0.3">
      <c r="A110" s="53"/>
      <c r="B110" s="53"/>
      <c r="C110" s="53"/>
      <c r="D110" s="53"/>
      <c r="E110" s="53"/>
      <c r="F110" s="53"/>
      <c r="G110" s="53"/>
      <c r="H110" s="53"/>
      <c r="I110" s="53"/>
      <c r="J110" s="53"/>
      <c r="K110" s="53"/>
      <c r="L110" s="53"/>
      <c r="M110" s="53"/>
      <c r="N110" s="53"/>
      <c r="O110" s="53"/>
      <c r="P110" s="53"/>
    </row>
    <row r="111" spans="1:16" thickBot="1" x14ac:dyDescent="0.35">
      <c r="A111" s="53"/>
      <c r="B111" s="53"/>
      <c r="C111" s="53"/>
      <c r="D111" s="53"/>
      <c r="E111" s="53"/>
      <c r="F111" s="53"/>
      <c r="G111" s="53"/>
      <c r="H111" s="53"/>
      <c r="I111" s="53"/>
      <c r="J111" s="53"/>
      <c r="K111" s="53"/>
      <c r="L111" s="53"/>
      <c r="M111" s="53"/>
      <c r="N111" s="53"/>
      <c r="O111" s="53"/>
      <c r="P111" s="53"/>
    </row>
    <row r="112" spans="1:16" ht="16.2" thickBot="1" x14ac:dyDescent="0.35">
      <c r="A112" s="53"/>
      <c r="B112" s="53"/>
      <c r="C112" s="53"/>
      <c r="D112" s="53"/>
      <c r="E112" s="53"/>
      <c r="F112" s="159" t="s">
        <v>104</v>
      </c>
      <c r="G112" s="375"/>
      <c r="H112" s="376"/>
      <c r="I112" s="376"/>
      <c r="J112" s="376"/>
      <c r="K112" s="376"/>
      <c r="L112" s="377"/>
      <c r="M112" s="53"/>
      <c r="N112" s="53"/>
      <c r="O112" s="53"/>
      <c r="P112" s="53"/>
    </row>
    <row r="113" spans="1:16" ht="16.2" thickBot="1" x14ac:dyDescent="0.35">
      <c r="A113" s="53"/>
      <c r="B113" s="53"/>
      <c r="C113" s="53"/>
      <c r="D113" s="53"/>
      <c r="E113" s="53"/>
      <c r="F113" s="160" t="s">
        <v>71</v>
      </c>
      <c r="G113" s="161" t="s">
        <v>72</v>
      </c>
      <c r="H113" s="161" t="s">
        <v>73</v>
      </c>
      <c r="I113" s="161" t="s">
        <v>74</v>
      </c>
      <c r="J113" s="161" t="s">
        <v>75</v>
      </c>
      <c r="K113" s="161" t="s">
        <v>76</v>
      </c>
      <c r="L113" s="162" t="s">
        <v>77</v>
      </c>
      <c r="M113" s="53"/>
      <c r="N113" s="53"/>
      <c r="O113" s="53"/>
      <c r="P113" s="53"/>
    </row>
    <row r="114" spans="1:16" ht="15.6" x14ac:dyDescent="0.3">
      <c r="A114" s="53"/>
      <c r="B114" s="53"/>
      <c r="C114" s="53"/>
      <c r="D114" s="53"/>
      <c r="E114" s="53"/>
      <c r="F114" s="42"/>
      <c r="G114" s="43"/>
      <c r="H114" s="43"/>
      <c r="I114" s="44"/>
      <c r="J114" s="166">
        <f>+H114*I114</f>
        <v>0</v>
      </c>
      <c r="K114" s="45"/>
      <c r="L114" s="46">
        <f>K114*H114</f>
        <v>0</v>
      </c>
      <c r="M114" s="53"/>
      <c r="N114" s="53"/>
      <c r="O114" s="53"/>
      <c r="P114" s="53"/>
    </row>
    <row r="115" spans="1:16" ht="15.6" x14ac:dyDescent="0.3">
      <c r="A115" s="53"/>
      <c r="B115" s="53"/>
      <c r="C115" s="53"/>
      <c r="D115" s="53"/>
      <c r="E115" s="53"/>
      <c r="F115" s="4"/>
      <c r="G115" s="5"/>
      <c r="H115" s="5"/>
      <c r="I115" s="6"/>
      <c r="J115" s="168">
        <f t="shared" ref="J115:J123" si="9">+H115*I115</f>
        <v>0</v>
      </c>
      <c r="K115" s="7"/>
      <c r="L115" s="13">
        <f t="shared" ref="L115:L123" si="10">+H115*K115</f>
        <v>0</v>
      </c>
      <c r="M115" s="53"/>
      <c r="N115" s="53"/>
      <c r="O115" s="53"/>
      <c r="P115" s="53"/>
    </row>
    <row r="116" spans="1:16" ht="15.6" x14ac:dyDescent="0.3">
      <c r="A116" s="53"/>
      <c r="B116" s="53"/>
      <c r="C116" s="53"/>
      <c r="D116" s="53"/>
      <c r="E116" s="53"/>
      <c r="F116" s="4"/>
      <c r="G116" s="5"/>
      <c r="H116" s="5"/>
      <c r="I116" s="6"/>
      <c r="J116" s="168">
        <f t="shared" si="9"/>
        <v>0</v>
      </c>
      <c r="K116" s="7"/>
      <c r="L116" s="13">
        <f t="shared" si="10"/>
        <v>0</v>
      </c>
      <c r="M116" s="53"/>
      <c r="N116" s="53"/>
      <c r="O116" s="53"/>
      <c r="P116" s="53"/>
    </row>
    <row r="117" spans="1:16" ht="15.6" x14ac:dyDescent="0.3">
      <c r="A117" s="53"/>
      <c r="B117" s="53"/>
      <c r="C117" s="53"/>
      <c r="D117" s="53"/>
      <c r="E117" s="53"/>
      <c r="F117" s="4"/>
      <c r="G117" s="5"/>
      <c r="H117" s="5"/>
      <c r="I117" s="6"/>
      <c r="J117" s="168">
        <f t="shared" si="9"/>
        <v>0</v>
      </c>
      <c r="K117" s="7"/>
      <c r="L117" s="13">
        <f t="shared" si="10"/>
        <v>0</v>
      </c>
      <c r="M117" s="53"/>
      <c r="N117" s="53"/>
      <c r="O117" s="53"/>
      <c r="P117" s="53"/>
    </row>
    <row r="118" spans="1:16" ht="15.6" x14ac:dyDescent="0.3">
      <c r="A118" s="53"/>
      <c r="B118" s="53"/>
      <c r="C118" s="53"/>
      <c r="D118" s="53"/>
      <c r="E118" s="53"/>
      <c r="F118" s="4"/>
      <c r="G118" s="5"/>
      <c r="H118" s="5"/>
      <c r="I118" s="6"/>
      <c r="J118" s="168">
        <f t="shared" si="9"/>
        <v>0</v>
      </c>
      <c r="K118" s="7"/>
      <c r="L118" s="13">
        <f t="shared" si="10"/>
        <v>0</v>
      </c>
      <c r="M118" s="53"/>
      <c r="N118" s="53"/>
      <c r="O118" s="53"/>
      <c r="P118" s="53"/>
    </row>
    <row r="119" spans="1:16" ht="15.6" x14ac:dyDescent="0.3">
      <c r="A119" s="53"/>
      <c r="B119" s="53"/>
      <c r="C119" s="53"/>
      <c r="D119" s="53"/>
      <c r="E119" s="53"/>
      <c r="F119" s="4"/>
      <c r="G119" s="5"/>
      <c r="H119" s="5"/>
      <c r="I119" s="6"/>
      <c r="J119" s="168">
        <f t="shared" si="9"/>
        <v>0</v>
      </c>
      <c r="K119" s="7"/>
      <c r="L119" s="13">
        <f t="shared" si="10"/>
        <v>0</v>
      </c>
      <c r="M119" s="53"/>
      <c r="N119" s="53"/>
      <c r="O119" s="53"/>
      <c r="P119" s="53"/>
    </row>
    <row r="120" spans="1:16" ht="15.6" x14ac:dyDescent="0.3">
      <c r="A120" s="53"/>
      <c r="B120" s="53"/>
      <c r="C120" s="53"/>
      <c r="D120" s="53"/>
      <c r="E120" s="53"/>
      <c r="F120" s="4"/>
      <c r="G120" s="5"/>
      <c r="H120" s="5"/>
      <c r="I120" s="6"/>
      <c r="J120" s="168">
        <f t="shared" si="9"/>
        <v>0</v>
      </c>
      <c r="K120" s="7"/>
      <c r="L120" s="13">
        <f t="shared" si="10"/>
        <v>0</v>
      </c>
      <c r="M120" s="53"/>
      <c r="N120" s="53"/>
      <c r="O120" s="53"/>
      <c r="P120" s="53"/>
    </row>
    <row r="121" spans="1:16" ht="15.6" x14ac:dyDescent="0.3">
      <c r="A121" s="53"/>
      <c r="B121" s="53"/>
      <c r="C121" s="53"/>
      <c r="D121" s="53"/>
      <c r="E121" s="53"/>
      <c r="F121" s="4"/>
      <c r="G121" s="5"/>
      <c r="H121" s="5"/>
      <c r="I121" s="6"/>
      <c r="J121" s="168">
        <f t="shared" si="9"/>
        <v>0</v>
      </c>
      <c r="K121" s="7"/>
      <c r="L121" s="13">
        <f t="shared" si="10"/>
        <v>0</v>
      </c>
      <c r="M121" s="53"/>
      <c r="N121" s="53"/>
      <c r="O121" s="53"/>
      <c r="P121" s="53"/>
    </row>
    <row r="122" spans="1:16" ht="15.6" x14ac:dyDescent="0.3">
      <c r="A122" s="53"/>
      <c r="B122" s="53"/>
      <c r="C122" s="53"/>
      <c r="D122" s="53"/>
      <c r="E122" s="53"/>
      <c r="F122" s="4"/>
      <c r="G122" s="5"/>
      <c r="H122" s="5"/>
      <c r="I122" s="6"/>
      <c r="J122" s="168">
        <f t="shared" si="9"/>
        <v>0</v>
      </c>
      <c r="K122" s="7"/>
      <c r="L122" s="13">
        <f t="shared" si="10"/>
        <v>0</v>
      </c>
      <c r="M122" s="53"/>
      <c r="N122" s="53"/>
      <c r="O122" s="53"/>
      <c r="P122" s="53"/>
    </row>
    <row r="123" spans="1:16" ht="16.2" thickBot="1" x14ac:dyDescent="0.35">
      <c r="A123" s="53"/>
      <c r="B123" s="53"/>
      <c r="C123" s="53"/>
      <c r="D123" s="53"/>
      <c r="E123" s="53"/>
      <c r="F123" s="4"/>
      <c r="G123" s="10"/>
      <c r="H123" s="5"/>
      <c r="I123" s="6"/>
      <c r="J123" s="168">
        <f t="shared" si="9"/>
        <v>0</v>
      </c>
      <c r="K123" s="7"/>
      <c r="L123" s="13">
        <f t="shared" si="10"/>
        <v>0</v>
      </c>
      <c r="M123" s="53"/>
      <c r="N123" s="53"/>
      <c r="O123" s="53"/>
      <c r="P123" s="53"/>
    </row>
    <row r="124" spans="1:16" ht="15.6" x14ac:dyDescent="0.3">
      <c r="A124" s="53"/>
      <c r="B124" s="53"/>
      <c r="C124" s="53"/>
      <c r="D124" s="53"/>
      <c r="E124" s="53"/>
      <c r="F124" s="378" t="s">
        <v>77</v>
      </c>
      <c r="G124" s="379"/>
      <c r="H124" s="379"/>
      <c r="I124" s="379"/>
      <c r="J124" s="379"/>
      <c r="K124" s="380"/>
      <c r="L124" s="14">
        <f>SUM(L114:L123)</f>
        <v>0</v>
      </c>
      <c r="M124" s="53"/>
      <c r="N124" s="53"/>
      <c r="O124" s="53"/>
      <c r="P124" s="53"/>
    </row>
    <row r="125" spans="1:16" ht="15.6" x14ac:dyDescent="0.3">
      <c r="A125" s="53"/>
      <c r="B125" s="53"/>
      <c r="C125" s="53"/>
      <c r="D125" s="53"/>
      <c r="E125" s="53"/>
      <c r="F125" s="359" t="s">
        <v>90</v>
      </c>
      <c r="G125" s="360"/>
      <c r="H125" s="360"/>
      <c r="I125" s="360"/>
      <c r="J125" s="360"/>
      <c r="K125" s="361"/>
      <c r="L125" s="13">
        <f>L124*0.05</f>
        <v>0</v>
      </c>
      <c r="M125" s="53"/>
      <c r="N125" s="53"/>
      <c r="O125" s="53"/>
      <c r="P125" s="53"/>
    </row>
    <row r="126" spans="1:16" ht="15.6" x14ac:dyDescent="0.3">
      <c r="A126" s="53"/>
      <c r="B126" s="53"/>
      <c r="C126" s="53"/>
      <c r="D126" s="53"/>
      <c r="E126" s="53"/>
      <c r="F126" s="359" t="s">
        <v>91</v>
      </c>
      <c r="G126" s="360"/>
      <c r="H126" s="360"/>
      <c r="I126" s="360"/>
      <c r="J126" s="360"/>
      <c r="K126" s="361"/>
      <c r="L126" s="13">
        <f>L124+L125</f>
        <v>0</v>
      </c>
      <c r="M126" s="53"/>
      <c r="N126" s="53"/>
      <c r="O126" s="53"/>
      <c r="P126" s="53"/>
    </row>
    <row r="127" spans="1:16" ht="15.6" x14ac:dyDescent="0.3">
      <c r="A127" s="53"/>
      <c r="B127" s="53"/>
      <c r="C127" s="53"/>
      <c r="D127" s="53"/>
      <c r="E127" s="53"/>
      <c r="F127" s="359" t="s">
        <v>92</v>
      </c>
      <c r="G127" s="360"/>
      <c r="H127" s="360"/>
      <c r="I127" s="360"/>
      <c r="J127" s="360"/>
      <c r="K127" s="361"/>
      <c r="L127" s="8"/>
      <c r="M127" s="53"/>
      <c r="N127" s="53"/>
      <c r="O127" s="53"/>
      <c r="P127" s="53"/>
    </row>
    <row r="128" spans="1:16" ht="16.2" thickBot="1" x14ac:dyDescent="0.35">
      <c r="A128" s="53"/>
      <c r="B128" s="53"/>
      <c r="C128" s="53"/>
      <c r="D128" s="53"/>
      <c r="E128" s="53"/>
      <c r="F128" s="356" t="s">
        <v>93</v>
      </c>
      <c r="G128" s="357"/>
      <c r="H128" s="357"/>
      <c r="I128" s="357"/>
      <c r="J128" s="357"/>
      <c r="K128" s="358"/>
      <c r="L128" s="170">
        <f>+IFERROR(L126/L127,0)</f>
        <v>0</v>
      </c>
      <c r="M128" s="53"/>
      <c r="N128" s="53"/>
      <c r="O128" s="53"/>
      <c r="P128" s="53"/>
    </row>
    <row r="129" spans="1:16" ht="15" customHeight="1" x14ac:dyDescent="0.3">
      <c r="A129" s="53"/>
      <c r="B129" s="53"/>
      <c r="C129" s="53"/>
      <c r="D129" s="53"/>
      <c r="E129" s="53"/>
      <c r="F129" s="53"/>
      <c r="G129" s="53"/>
      <c r="H129" s="53"/>
      <c r="I129" s="53"/>
      <c r="J129" s="53"/>
      <c r="K129" s="53"/>
      <c r="L129" s="53"/>
      <c r="M129" s="53"/>
      <c r="N129" s="53"/>
      <c r="O129" s="53"/>
      <c r="P129" s="53"/>
    </row>
    <row r="130" spans="1:16" thickBot="1" x14ac:dyDescent="0.35">
      <c r="A130" s="53"/>
      <c r="B130" s="53"/>
      <c r="C130" s="53"/>
      <c r="D130" s="53"/>
      <c r="E130" s="53"/>
      <c r="F130" s="53"/>
      <c r="G130" s="53"/>
      <c r="H130" s="53"/>
      <c r="I130" s="53"/>
      <c r="J130" s="53"/>
      <c r="K130" s="53"/>
      <c r="L130" s="53"/>
      <c r="M130" s="53"/>
      <c r="N130" s="53"/>
      <c r="O130" s="53"/>
      <c r="P130" s="53"/>
    </row>
    <row r="131" spans="1:16" ht="16.2" thickBot="1" x14ac:dyDescent="0.35">
      <c r="A131" s="53"/>
      <c r="B131" s="53"/>
      <c r="C131" s="53"/>
      <c r="D131" s="53"/>
      <c r="E131" s="53"/>
      <c r="F131" s="159" t="s">
        <v>105</v>
      </c>
      <c r="G131" s="375"/>
      <c r="H131" s="376"/>
      <c r="I131" s="376"/>
      <c r="J131" s="376"/>
      <c r="K131" s="376"/>
      <c r="L131" s="377"/>
      <c r="M131" s="53"/>
      <c r="N131" s="53"/>
      <c r="O131" s="53"/>
      <c r="P131" s="53"/>
    </row>
    <row r="132" spans="1:16" ht="16.2" thickBot="1" x14ac:dyDescent="0.35">
      <c r="A132" s="53"/>
      <c r="B132" s="53"/>
      <c r="C132" s="53"/>
      <c r="D132" s="53"/>
      <c r="E132" s="53"/>
      <c r="F132" s="160" t="s">
        <v>71</v>
      </c>
      <c r="G132" s="161" t="s">
        <v>72</v>
      </c>
      <c r="H132" s="161" t="s">
        <v>73</v>
      </c>
      <c r="I132" s="161" t="s">
        <v>74</v>
      </c>
      <c r="J132" s="161" t="s">
        <v>75</v>
      </c>
      <c r="K132" s="161" t="s">
        <v>76</v>
      </c>
      <c r="L132" s="162" t="s">
        <v>77</v>
      </c>
      <c r="M132" s="53"/>
      <c r="N132" s="53"/>
      <c r="O132" s="53"/>
      <c r="P132" s="53"/>
    </row>
    <row r="133" spans="1:16" ht="15.6" x14ac:dyDescent="0.3">
      <c r="A133" s="53"/>
      <c r="B133" s="53"/>
      <c r="C133" s="53"/>
      <c r="D133" s="53"/>
      <c r="E133" s="53"/>
      <c r="F133" s="42"/>
      <c r="G133" s="43"/>
      <c r="H133" s="43"/>
      <c r="I133" s="44"/>
      <c r="J133" s="166">
        <f>+H133*I133</f>
        <v>0</v>
      </c>
      <c r="K133" s="45"/>
      <c r="L133" s="46">
        <f>K133*H133</f>
        <v>0</v>
      </c>
      <c r="M133" s="53"/>
      <c r="N133" s="53"/>
      <c r="O133" s="53"/>
      <c r="P133" s="53"/>
    </row>
    <row r="134" spans="1:16" ht="15.6" x14ac:dyDescent="0.3">
      <c r="A134" s="53"/>
      <c r="B134" s="53"/>
      <c r="C134" s="53"/>
      <c r="D134" s="53"/>
      <c r="E134" s="53"/>
      <c r="F134" s="4"/>
      <c r="G134" s="5"/>
      <c r="H134" s="5"/>
      <c r="I134" s="6"/>
      <c r="J134" s="168">
        <f t="shared" ref="J134:J142" si="11">+H134*I134</f>
        <v>0</v>
      </c>
      <c r="K134" s="7"/>
      <c r="L134" s="13">
        <f t="shared" ref="L134:L142" si="12">+H134*K134</f>
        <v>0</v>
      </c>
      <c r="M134" s="53"/>
      <c r="N134" s="53"/>
      <c r="O134" s="53"/>
      <c r="P134" s="53"/>
    </row>
    <row r="135" spans="1:16" ht="15.6" x14ac:dyDescent="0.3">
      <c r="A135" s="53"/>
      <c r="B135" s="53"/>
      <c r="C135" s="53"/>
      <c r="D135" s="53"/>
      <c r="E135" s="53"/>
      <c r="F135" s="4"/>
      <c r="G135" s="5"/>
      <c r="H135" s="5"/>
      <c r="I135" s="6"/>
      <c r="J135" s="168">
        <f t="shared" si="11"/>
        <v>0</v>
      </c>
      <c r="K135" s="7"/>
      <c r="L135" s="13">
        <f t="shared" si="12"/>
        <v>0</v>
      </c>
      <c r="M135" s="53"/>
      <c r="N135" s="53"/>
      <c r="O135" s="53"/>
      <c r="P135" s="53"/>
    </row>
    <row r="136" spans="1:16" ht="15.6" x14ac:dyDescent="0.3">
      <c r="A136" s="53"/>
      <c r="B136" s="53"/>
      <c r="C136" s="53"/>
      <c r="D136" s="53"/>
      <c r="E136" s="53"/>
      <c r="F136" s="4"/>
      <c r="G136" s="5"/>
      <c r="H136" s="5"/>
      <c r="I136" s="6"/>
      <c r="J136" s="168">
        <f t="shared" si="11"/>
        <v>0</v>
      </c>
      <c r="K136" s="7"/>
      <c r="L136" s="13">
        <f t="shared" si="12"/>
        <v>0</v>
      </c>
      <c r="M136" s="53"/>
      <c r="N136" s="53"/>
      <c r="O136" s="53"/>
      <c r="P136" s="53"/>
    </row>
    <row r="137" spans="1:16" ht="15.6" x14ac:dyDescent="0.3">
      <c r="A137" s="53"/>
      <c r="B137" s="53"/>
      <c r="C137" s="53"/>
      <c r="D137" s="53"/>
      <c r="E137" s="53"/>
      <c r="F137" s="4"/>
      <c r="G137" s="5"/>
      <c r="H137" s="5"/>
      <c r="I137" s="6"/>
      <c r="J137" s="168">
        <f t="shared" si="11"/>
        <v>0</v>
      </c>
      <c r="K137" s="7"/>
      <c r="L137" s="13">
        <f t="shared" si="12"/>
        <v>0</v>
      </c>
      <c r="M137" s="53"/>
      <c r="N137" s="53"/>
      <c r="O137" s="53"/>
      <c r="P137" s="53"/>
    </row>
    <row r="138" spans="1:16" ht="15.6" x14ac:dyDescent="0.3">
      <c r="A138" s="53"/>
      <c r="B138" s="53"/>
      <c r="C138" s="53"/>
      <c r="D138" s="53"/>
      <c r="E138" s="53"/>
      <c r="F138" s="4"/>
      <c r="G138" s="5"/>
      <c r="H138" s="5"/>
      <c r="I138" s="6"/>
      <c r="J138" s="168">
        <f t="shared" si="11"/>
        <v>0</v>
      </c>
      <c r="K138" s="7"/>
      <c r="L138" s="13">
        <f t="shared" si="12"/>
        <v>0</v>
      </c>
      <c r="M138" s="53"/>
      <c r="N138" s="53"/>
      <c r="O138" s="53"/>
      <c r="P138" s="53"/>
    </row>
    <row r="139" spans="1:16" ht="15.6" x14ac:dyDescent="0.3">
      <c r="A139" s="53"/>
      <c r="B139" s="53"/>
      <c r="C139" s="53"/>
      <c r="D139" s="53"/>
      <c r="E139" s="53"/>
      <c r="F139" s="4"/>
      <c r="G139" s="5"/>
      <c r="H139" s="5"/>
      <c r="I139" s="6"/>
      <c r="J139" s="168">
        <f t="shared" si="11"/>
        <v>0</v>
      </c>
      <c r="K139" s="7"/>
      <c r="L139" s="13">
        <f t="shared" si="12"/>
        <v>0</v>
      </c>
      <c r="M139" s="53"/>
      <c r="N139" s="53"/>
      <c r="O139" s="53"/>
      <c r="P139" s="53"/>
    </row>
    <row r="140" spans="1:16" ht="15.6" x14ac:dyDescent="0.3">
      <c r="A140" s="53"/>
      <c r="B140" s="53"/>
      <c r="C140" s="53"/>
      <c r="D140" s="53"/>
      <c r="E140" s="53"/>
      <c r="F140" s="4"/>
      <c r="G140" s="5"/>
      <c r="H140" s="5"/>
      <c r="I140" s="6"/>
      <c r="J140" s="168">
        <f t="shared" si="11"/>
        <v>0</v>
      </c>
      <c r="K140" s="7"/>
      <c r="L140" s="13">
        <f t="shared" si="12"/>
        <v>0</v>
      </c>
      <c r="M140" s="53"/>
      <c r="N140" s="53"/>
      <c r="O140" s="53"/>
      <c r="P140" s="53"/>
    </row>
    <row r="141" spans="1:16" ht="15.6" x14ac:dyDescent="0.3">
      <c r="A141" s="53"/>
      <c r="B141" s="53"/>
      <c r="C141" s="53"/>
      <c r="D141" s="53"/>
      <c r="E141" s="53"/>
      <c r="F141" s="4"/>
      <c r="G141" s="5"/>
      <c r="H141" s="5"/>
      <c r="I141" s="6"/>
      <c r="J141" s="168">
        <f t="shared" si="11"/>
        <v>0</v>
      </c>
      <c r="K141" s="7"/>
      <c r="L141" s="13">
        <f t="shared" si="12"/>
        <v>0</v>
      </c>
      <c r="M141" s="53"/>
      <c r="N141" s="53"/>
      <c r="O141" s="53"/>
      <c r="P141" s="53"/>
    </row>
    <row r="142" spans="1:16" ht="16.2" thickBot="1" x14ac:dyDescent="0.35">
      <c r="A142" s="53"/>
      <c r="B142" s="53"/>
      <c r="C142" s="53"/>
      <c r="D142" s="53"/>
      <c r="E142" s="53"/>
      <c r="F142" s="4"/>
      <c r="G142" s="10"/>
      <c r="H142" s="5"/>
      <c r="I142" s="6"/>
      <c r="J142" s="168">
        <f t="shared" si="11"/>
        <v>0</v>
      </c>
      <c r="K142" s="7"/>
      <c r="L142" s="13">
        <f t="shared" si="12"/>
        <v>0</v>
      </c>
      <c r="M142" s="53"/>
      <c r="N142" s="53"/>
      <c r="O142" s="53"/>
      <c r="P142" s="53"/>
    </row>
    <row r="143" spans="1:16" ht="15.6" x14ac:dyDescent="0.3">
      <c r="A143" s="53"/>
      <c r="B143" s="53"/>
      <c r="C143" s="53"/>
      <c r="D143" s="53"/>
      <c r="E143" s="53"/>
      <c r="F143" s="378" t="s">
        <v>77</v>
      </c>
      <c r="G143" s="379"/>
      <c r="H143" s="379"/>
      <c r="I143" s="379"/>
      <c r="J143" s="379"/>
      <c r="K143" s="380"/>
      <c r="L143" s="14">
        <f>SUM(L133:L142)</f>
        <v>0</v>
      </c>
      <c r="M143" s="53"/>
      <c r="N143" s="53"/>
      <c r="O143" s="53"/>
      <c r="P143" s="53"/>
    </row>
    <row r="144" spans="1:16" ht="15.6" x14ac:dyDescent="0.3">
      <c r="A144" s="53"/>
      <c r="B144" s="53"/>
      <c r="C144" s="53"/>
      <c r="D144" s="53"/>
      <c r="E144" s="53"/>
      <c r="F144" s="359" t="s">
        <v>90</v>
      </c>
      <c r="G144" s="360"/>
      <c r="H144" s="360"/>
      <c r="I144" s="360"/>
      <c r="J144" s="360"/>
      <c r="K144" s="361"/>
      <c r="L144" s="13">
        <f>L143*0.05</f>
        <v>0</v>
      </c>
      <c r="M144" s="53"/>
      <c r="N144" s="53"/>
      <c r="O144" s="53"/>
      <c r="P144" s="53"/>
    </row>
    <row r="145" spans="1:16" ht="15.6" x14ac:dyDescent="0.3">
      <c r="A145" s="53"/>
      <c r="B145" s="53"/>
      <c r="C145" s="53"/>
      <c r="D145" s="53"/>
      <c r="E145" s="53"/>
      <c r="F145" s="359" t="s">
        <v>91</v>
      </c>
      <c r="G145" s="360"/>
      <c r="H145" s="360"/>
      <c r="I145" s="360"/>
      <c r="J145" s="360"/>
      <c r="K145" s="361"/>
      <c r="L145" s="13">
        <f>L143+L144</f>
        <v>0</v>
      </c>
      <c r="M145" s="53"/>
      <c r="N145" s="53"/>
      <c r="O145" s="53"/>
      <c r="P145" s="53"/>
    </row>
    <row r="146" spans="1:16" ht="15.6" x14ac:dyDescent="0.3">
      <c r="A146" s="53"/>
      <c r="B146" s="53"/>
      <c r="C146" s="53"/>
      <c r="D146" s="53"/>
      <c r="E146" s="53"/>
      <c r="F146" s="359" t="s">
        <v>92</v>
      </c>
      <c r="G146" s="360"/>
      <c r="H146" s="360"/>
      <c r="I146" s="360"/>
      <c r="J146" s="360"/>
      <c r="K146" s="361"/>
      <c r="L146" s="8"/>
      <c r="M146" s="53"/>
      <c r="N146" s="53"/>
      <c r="O146" s="53"/>
      <c r="P146" s="53"/>
    </row>
    <row r="147" spans="1:16" ht="16.2" thickBot="1" x14ac:dyDescent="0.35">
      <c r="A147" s="53"/>
      <c r="B147" s="53"/>
      <c r="C147" s="53"/>
      <c r="D147" s="53"/>
      <c r="E147" s="53"/>
      <c r="F147" s="356" t="s">
        <v>93</v>
      </c>
      <c r="G147" s="357"/>
      <c r="H147" s="357"/>
      <c r="I147" s="357"/>
      <c r="J147" s="357"/>
      <c r="K147" s="358"/>
      <c r="L147" s="170">
        <f>+IFERROR(L145/L146,0)</f>
        <v>0</v>
      </c>
      <c r="M147" s="53"/>
      <c r="N147" s="53"/>
      <c r="O147" s="53"/>
      <c r="P147" s="53"/>
    </row>
    <row r="148" spans="1:16" ht="15" customHeight="1" x14ac:dyDescent="0.3">
      <c r="A148" s="53"/>
      <c r="B148" s="53"/>
      <c r="C148" s="53"/>
      <c r="D148" s="53"/>
      <c r="E148" s="53"/>
      <c r="F148" s="53"/>
      <c r="G148" s="53"/>
      <c r="H148" s="53"/>
      <c r="I148" s="53"/>
      <c r="J148" s="53"/>
      <c r="K148" s="53"/>
      <c r="L148" s="53"/>
      <c r="M148" s="53"/>
      <c r="N148" s="53"/>
      <c r="O148" s="53"/>
      <c r="P148" s="53"/>
    </row>
    <row r="149" spans="1:16" thickBot="1" x14ac:dyDescent="0.35">
      <c r="A149" s="53"/>
      <c r="B149" s="53"/>
      <c r="C149" s="53"/>
      <c r="D149" s="53"/>
      <c r="E149" s="53"/>
      <c r="F149" s="53"/>
      <c r="G149" s="53"/>
      <c r="H149" s="53"/>
      <c r="I149" s="53"/>
      <c r="J149" s="53"/>
      <c r="K149" s="53"/>
      <c r="L149" s="53"/>
      <c r="M149" s="53"/>
      <c r="N149" s="53"/>
      <c r="O149" s="53"/>
      <c r="P149" s="53"/>
    </row>
    <row r="150" spans="1:16" ht="16.2" thickBot="1" x14ac:dyDescent="0.35">
      <c r="A150" s="53"/>
      <c r="B150" s="53"/>
      <c r="C150" s="53"/>
      <c r="D150" s="53"/>
      <c r="E150" s="53"/>
      <c r="F150" s="159" t="s">
        <v>106</v>
      </c>
      <c r="G150" s="375"/>
      <c r="H150" s="376"/>
      <c r="I150" s="376"/>
      <c r="J150" s="376"/>
      <c r="K150" s="376"/>
      <c r="L150" s="377"/>
      <c r="M150" s="53"/>
      <c r="N150" s="53"/>
      <c r="O150" s="53"/>
      <c r="P150" s="53"/>
    </row>
    <row r="151" spans="1:16" ht="16.2" thickBot="1" x14ac:dyDescent="0.35">
      <c r="A151" s="53"/>
      <c r="B151" s="53"/>
      <c r="C151" s="53"/>
      <c r="D151" s="53"/>
      <c r="E151" s="53"/>
      <c r="F151" s="160" t="s">
        <v>71</v>
      </c>
      <c r="G151" s="161" t="s">
        <v>72</v>
      </c>
      <c r="H151" s="161" t="s">
        <v>73</v>
      </c>
      <c r="I151" s="161" t="s">
        <v>74</v>
      </c>
      <c r="J151" s="161" t="s">
        <v>75</v>
      </c>
      <c r="K151" s="161" t="s">
        <v>76</v>
      </c>
      <c r="L151" s="162" t="s">
        <v>77</v>
      </c>
      <c r="M151" s="53"/>
      <c r="N151" s="53"/>
      <c r="O151" s="53"/>
      <c r="P151" s="53"/>
    </row>
    <row r="152" spans="1:16" ht="15.6" x14ac:dyDescent="0.3">
      <c r="A152" s="53"/>
      <c r="B152" s="53"/>
      <c r="C152" s="53"/>
      <c r="D152" s="53"/>
      <c r="E152" s="53"/>
      <c r="F152" s="42"/>
      <c r="G152" s="43"/>
      <c r="H152" s="43"/>
      <c r="I152" s="44"/>
      <c r="J152" s="166">
        <f>+H152*I152</f>
        <v>0</v>
      </c>
      <c r="K152" s="45"/>
      <c r="L152" s="46">
        <f>K152*H152</f>
        <v>0</v>
      </c>
      <c r="M152" s="53"/>
      <c r="N152" s="53"/>
      <c r="O152" s="53"/>
      <c r="P152" s="53"/>
    </row>
    <row r="153" spans="1:16" ht="15.6" x14ac:dyDescent="0.3">
      <c r="A153" s="53"/>
      <c r="B153" s="53"/>
      <c r="C153" s="53"/>
      <c r="D153" s="53"/>
      <c r="E153" s="53"/>
      <c r="F153" s="4"/>
      <c r="G153" s="5"/>
      <c r="H153" s="5"/>
      <c r="I153" s="6"/>
      <c r="J153" s="168">
        <f t="shared" ref="J153:J161" si="13">+H153*I153</f>
        <v>0</v>
      </c>
      <c r="K153" s="7"/>
      <c r="L153" s="13">
        <f t="shared" ref="L153:L161" si="14">+H153*K153</f>
        <v>0</v>
      </c>
      <c r="M153" s="53"/>
      <c r="N153" s="53"/>
      <c r="O153" s="53"/>
      <c r="P153" s="53"/>
    </row>
    <row r="154" spans="1:16" ht="15.6" x14ac:dyDescent="0.3">
      <c r="A154" s="53"/>
      <c r="B154" s="53"/>
      <c r="C154" s="53"/>
      <c r="D154" s="53"/>
      <c r="E154" s="53"/>
      <c r="F154" s="4"/>
      <c r="G154" s="5"/>
      <c r="H154" s="5"/>
      <c r="I154" s="6"/>
      <c r="J154" s="168">
        <f t="shared" si="13"/>
        <v>0</v>
      </c>
      <c r="K154" s="7"/>
      <c r="L154" s="13">
        <f t="shared" si="14"/>
        <v>0</v>
      </c>
      <c r="M154" s="53"/>
      <c r="N154" s="53"/>
      <c r="O154" s="53"/>
      <c r="P154" s="53"/>
    </row>
    <row r="155" spans="1:16" ht="15.6" x14ac:dyDescent="0.3">
      <c r="A155" s="53"/>
      <c r="B155" s="53"/>
      <c r="C155" s="53"/>
      <c r="D155" s="53"/>
      <c r="E155" s="53"/>
      <c r="F155" s="4"/>
      <c r="G155" s="5"/>
      <c r="H155" s="5"/>
      <c r="I155" s="6"/>
      <c r="J155" s="168">
        <f t="shared" si="13"/>
        <v>0</v>
      </c>
      <c r="K155" s="7"/>
      <c r="L155" s="13">
        <f t="shared" si="14"/>
        <v>0</v>
      </c>
      <c r="M155" s="53"/>
      <c r="N155" s="53"/>
      <c r="O155" s="53"/>
      <c r="P155" s="53"/>
    </row>
    <row r="156" spans="1:16" ht="15.6" x14ac:dyDescent="0.3">
      <c r="A156" s="53"/>
      <c r="B156" s="53"/>
      <c r="C156" s="53"/>
      <c r="D156" s="53"/>
      <c r="E156" s="53"/>
      <c r="F156" s="4"/>
      <c r="G156" s="5"/>
      <c r="H156" s="5"/>
      <c r="I156" s="6"/>
      <c r="J156" s="168">
        <f t="shared" si="13"/>
        <v>0</v>
      </c>
      <c r="K156" s="7"/>
      <c r="L156" s="13">
        <f t="shared" si="14"/>
        <v>0</v>
      </c>
      <c r="M156" s="53"/>
      <c r="N156" s="53"/>
      <c r="O156" s="53"/>
      <c r="P156" s="53"/>
    </row>
    <row r="157" spans="1:16" ht="15.6" x14ac:dyDescent="0.3">
      <c r="A157" s="53"/>
      <c r="B157" s="53"/>
      <c r="C157" s="53"/>
      <c r="D157" s="53"/>
      <c r="E157" s="53"/>
      <c r="F157" s="4"/>
      <c r="G157" s="5"/>
      <c r="H157" s="5"/>
      <c r="I157" s="6"/>
      <c r="J157" s="168">
        <f t="shared" si="13"/>
        <v>0</v>
      </c>
      <c r="K157" s="7"/>
      <c r="L157" s="13">
        <f t="shared" si="14"/>
        <v>0</v>
      </c>
      <c r="M157" s="53"/>
      <c r="N157" s="53"/>
      <c r="O157" s="53"/>
      <c r="P157" s="53"/>
    </row>
    <row r="158" spans="1:16" ht="15.6" x14ac:dyDescent="0.3">
      <c r="A158" s="53"/>
      <c r="B158" s="53"/>
      <c r="C158" s="53"/>
      <c r="D158" s="53"/>
      <c r="E158" s="53"/>
      <c r="F158" s="4"/>
      <c r="G158" s="5"/>
      <c r="H158" s="5"/>
      <c r="I158" s="6"/>
      <c r="J158" s="168">
        <f t="shared" si="13"/>
        <v>0</v>
      </c>
      <c r="K158" s="7"/>
      <c r="L158" s="13">
        <f t="shared" si="14"/>
        <v>0</v>
      </c>
      <c r="M158" s="53"/>
      <c r="N158" s="53"/>
      <c r="O158" s="53"/>
      <c r="P158" s="53"/>
    </row>
    <row r="159" spans="1:16" ht="15.6" x14ac:dyDescent="0.3">
      <c r="A159" s="53"/>
      <c r="B159" s="53"/>
      <c r="C159" s="53"/>
      <c r="D159" s="53"/>
      <c r="E159" s="53"/>
      <c r="F159" s="4"/>
      <c r="G159" s="5"/>
      <c r="H159" s="5"/>
      <c r="I159" s="6"/>
      <c r="J159" s="168">
        <f t="shared" si="13"/>
        <v>0</v>
      </c>
      <c r="K159" s="7"/>
      <c r="L159" s="13">
        <f t="shared" si="14"/>
        <v>0</v>
      </c>
      <c r="M159" s="53"/>
      <c r="N159" s="53"/>
      <c r="O159" s="53"/>
      <c r="P159" s="53"/>
    </row>
    <row r="160" spans="1:16" ht="15.6" x14ac:dyDescent="0.3">
      <c r="A160" s="53"/>
      <c r="B160" s="53"/>
      <c r="C160" s="53"/>
      <c r="D160" s="53"/>
      <c r="E160" s="53"/>
      <c r="F160" s="4"/>
      <c r="G160" s="5"/>
      <c r="H160" s="5"/>
      <c r="I160" s="6"/>
      <c r="J160" s="168">
        <f t="shared" si="13"/>
        <v>0</v>
      </c>
      <c r="K160" s="7"/>
      <c r="L160" s="13">
        <f t="shared" si="14"/>
        <v>0</v>
      </c>
      <c r="M160" s="53"/>
      <c r="N160" s="53"/>
      <c r="O160" s="53"/>
      <c r="P160" s="53"/>
    </row>
    <row r="161" spans="1:16" ht="16.2" thickBot="1" x14ac:dyDescent="0.35">
      <c r="A161" s="53"/>
      <c r="B161" s="53"/>
      <c r="C161" s="53"/>
      <c r="D161" s="53"/>
      <c r="E161" s="53"/>
      <c r="F161" s="4"/>
      <c r="G161" s="10"/>
      <c r="H161" s="5"/>
      <c r="I161" s="6"/>
      <c r="J161" s="168">
        <f t="shared" si="13"/>
        <v>0</v>
      </c>
      <c r="K161" s="7"/>
      <c r="L161" s="13">
        <f t="shared" si="14"/>
        <v>0</v>
      </c>
      <c r="M161" s="53"/>
      <c r="N161" s="53"/>
      <c r="O161" s="53"/>
      <c r="P161" s="53"/>
    </row>
    <row r="162" spans="1:16" ht="15.6" x14ac:dyDescent="0.3">
      <c r="A162" s="53"/>
      <c r="B162" s="53"/>
      <c r="C162" s="53"/>
      <c r="D162" s="53"/>
      <c r="E162" s="53"/>
      <c r="F162" s="378" t="s">
        <v>77</v>
      </c>
      <c r="G162" s="379"/>
      <c r="H162" s="379"/>
      <c r="I162" s="379"/>
      <c r="J162" s="379"/>
      <c r="K162" s="380"/>
      <c r="L162" s="14">
        <f>SUM(L152:L161)</f>
        <v>0</v>
      </c>
      <c r="M162" s="53"/>
      <c r="N162" s="53"/>
      <c r="O162" s="53"/>
      <c r="P162" s="53"/>
    </row>
    <row r="163" spans="1:16" ht="15.6" x14ac:dyDescent="0.3">
      <c r="A163" s="53"/>
      <c r="B163" s="53"/>
      <c r="C163" s="53"/>
      <c r="D163" s="53"/>
      <c r="E163" s="53"/>
      <c r="F163" s="359" t="s">
        <v>90</v>
      </c>
      <c r="G163" s="360"/>
      <c r="H163" s="360"/>
      <c r="I163" s="360"/>
      <c r="J163" s="360"/>
      <c r="K163" s="361"/>
      <c r="L163" s="13">
        <f>L162*0.05</f>
        <v>0</v>
      </c>
      <c r="M163" s="53"/>
      <c r="N163" s="53"/>
      <c r="O163" s="53"/>
      <c r="P163" s="53"/>
    </row>
    <row r="164" spans="1:16" ht="15.6" x14ac:dyDescent="0.3">
      <c r="A164" s="53"/>
      <c r="B164" s="53"/>
      <c r="C164" s="53"/>
      <c r="D164" s="53"/>
      <c r="E164" s="53"/>
      <c r="F164" s="359" t="s">
        <v>91</v>
      </c>
      <c r="G164" s="360"/>
      <c r="H164" s="360"/>
      <c r="I164" s="360"/>
      <c r="J164" s="360"/>
      <c r="K164" s="361"/>
      <c r="L164" s="13">
        <f>L162+L163</f>
        <v>0</v>
      </c>
      <c r="M164" s="53"/>
      <c r="N164" s="53"/>
      <c r="O164" s="53"/>
      <c r="P164" s="53"/>
    </row>
    <row r="165" spans="1:16" ht="15.6" x14ac:dyDescent="0.3">
      <c r="A165" s="53"/>
      <c r="B165" s="53"/>
      <c r="C165" s="53"/>
      <c r="D165" s="53"/>
      <c r="E165" s="53"/>
      <c r="F165" s="359" t="s">
        <v>92</v>
      </c>
      <c r="G165" s="360"/>
      <c r="H165" s="360"/>
      <c r="I165" s="360"/>
      <c r="J165" s="360"/>
      <c r="K165" s="361"/>
      <c r="L165" s="8"/>
      <c r="M165" s="53"/>
      <c r="N165" s="53"/>
      <c r="O165" s="53"/>
      <c r="P165" s="53"/>
    </row>
    <row r="166" spans="1:16" ht="16.2" thickBot="1" x14ac:dyDescent="0.35">
      <c r="A166" s="53"/>
      <c r="B166" s="53"/>
      <c r="C166" s="53"/>
      <c r="D166" s="53"/>
      <c r="E166" s="53"/>
      <c r="F166" s="356" t="s">
        <v>93</v>
      </c>
      <c r="G166" s="357"/>
      <c r="H166" s="357"/>
      <c r="I166" s="357"/>
      <c r="J166" s="357"/>
      <c r="K166" s="358"/>
      <c r="L166" s="170">
        <f>+IFERROR(L164/L165,0)</f>
        <v>0</v>
      </c>
      <c r="M166" s="53"/>
      <c r="N166" s="53"/>
      <c r="O166" s="53"/>
      <c r="P166" s="53"/>
    </row>
    <row r="167" spans="1:16" ht="15" customHeight="1" x14ac:dyDescent="0.3">
      <c r="A167" s="53"/>
      <c r="B167" s="53"/>
      <c r="C167" s="53"/>
      <c r="D167" s="53"/>
      <c r="E167" s="53"/>
      <c r="F167" s="53"/>
      <c r="G167" s="53"/>
      <c r="H167" s="53"/>
      <c r="I167" s="53"/>
      <c r="J167" s="53"/>
      <c r="K167" s="53"/>
      <c r="L167" s="53"/>
      <c r="M167" s="53"/>
      <c r="N167" s="53"/>
      <c r="O167" s="53"/>
      <c r="P167" s="53"/>
    </row>
    <row r="168" spans="1:16" thickBot="1" x14ac:dyDescent="0.35">
      <c r="A168" s="53"/>
      <c r="B168" s="53"/>
      <c r="C168" s="53"/>
      <c r="D168" s="53"/>
      <c r="E168" s="53"/>
      <c r="F168" s="53"/>
      <c r="G168" s="53"/>
      <c r="H168" s="53"/>
      <c r="I168" s="53"/>
      <c r="J168" s="53"/>
      <c r="K168" s="53"/>
      <c r="L168" s="53"/>
      <c r="M168" s="53"/>
      <c r="N168" s="53"/>
      <c r="O168" s="53"/>
      <c r="P168" s="53"/>
    </row>
    <row r="169" spans="1:16" ht="16.2" thickBot="1" x14ac:dyDescent="0.35">
      <c r="A169" s="53"/>
      <c r="B169" s="53"/>
      <c r="C169" s="53"/>
      <c r="D169" s="53"/>
      <c r="E169" s="53"/>
      <c r="F169" s="159" t="s">
        <v>107</v>
      </c>
      <c r="G169" s="375"/>
      <c r="H169" s="376"/>
      <c r="I169" s="376"/>
      <c r="J169" s="376"/>
      <c r="K169" s="376"/>
      <c r="L169" s="377"/>
      <c r="M169" s="53"/>
      <c r="N169" s="53"/>
      <c r="O169" s="53"/>
      <c r="P169" s="53"/>
    </row>
    <row r="170" spans="1:16" ht="16.2" thickBot="1" x14ac:dyDescent="0.35">
      <c r="A170" s="53"/>
      <c r="B170" s="53"/>
      <c r="C170" s="53"/>
      <c r="D170" s="53"/>
      <c r="E170" s="53"/>
      <c r="F170" s="160" t="s">
        <v>71</v>
      </c>
      <c r="G170" s="161" t="s">
        <v>72</v>
      </c>
      <c r="H170" s="161" t="s">
        <v>73</v>
      </c>
      <c r="I170" s="161" t="s">
        <v>74</v>
      </c>
      <c r="J170" s="161" t="s">
        <v>75</v>
      </c>
      <c r="K170" s="161" t="s">
        <v>76</v>
      </c>
      <c r="L170" s="162" t="s">
        <v>77</v>
      </c>
      <c r="M170" s="53"/>
      <c r="N170" s="53"/>
      <c r="O170" s="53"/>
      <c r="P170" s="53"/>
    </row>
    <row r="171" spans="1:16" ht="15.6" x14ac:dyDescent="0.3">
      <c r="A171" s="53"/>
      <c r="B171" s="53"/>
      <c r="C171" s="53"/>
      <c r="D171" s="53"/>
      <c r="E171" s="53"/>
      <c r="F171" s="42"/>
      <c r="G171" s="43"/>
      <c r="H171" s="43"/>
      <c r="I171" s="44"/>
      <c r="J171" s="166">
        <f>+H171*I171</f>
        <v>0</v>
      </c>
      <c r="K171" s="45"/>
      <c r="L171" s="46">
        <f>K171*H171</f>
        <v>0</v>
      </c>
      <c r="M171" s="53"/>
      <c r="N171" s="53"/>
      <c r="O171" s="53"/>
      <c r="P171" s="53"/>
    </row>
    <row r="172" spans="1:16" ht="15.6" x14ac:dyDescent="0.3">
      <c r="A172" s="53"/>
      <c r="B172" s="53"/>
      <c r="C172" s="53"/>
      <c r="D172" s="53"/>
      <c r="E172" s="53"/>
      <c r="F172" s="4"/>
      <c r="G172" s="5"/>
      <c r="H172" s="5"/>
      <c r="I172" s="6"/>
      <c r="J172" s="168">
        <f t="shared" ref="J172:J180" si="15">+H172*I172</f>
        <v>0</v>
      </c>
      <c r="K172" s="7"/>
      <c r="L172" s="13">
        <f t="shared" ref="L172:L180" si="16">+H172*K172</f>
        <v>0</v>
      </c>
      <c r="M172" s="53"/>
      <c r="N172" s="53"/>
      <c r="O172" s="53"/>
      <c r="P172" s="53"/>
    </row>
    <row r="173" spans="1:16" ht="15.6" x14ac:dyDescent="0.3">
      <c r="A173" s="53"/>
      <c r="B173" s="53"/>
      <c r="C173" s="53"/>
      <c r="D173" s="53"/>
      <c r="E173" s="53"/>
      <c r="F173" s="4"/>
      <c r="G173" s="5"/>
      <c r="H173" s="5"/>
      <c r="I173" s="6"/>
      <c r="J173" s="168">
        <f t="shared" si="15"/>
        <v>0</v>
      </c>
      <c r="K173" s="7"/>
      <c r="L173" s="13">
        <f t="shared" si="16"/>
        <v>0</v>
      </c>
      <c r="M173" s="53"/>
      <c r="N173" s="53"/>
      <c r="O173" s="53"/>
      <c r="P173" s="53"/>
    </row>
    <row r="174" spans="1:16" ht="15.6" x14ac:dyDescent="0.3">
      <c r="A174" s="53"/>
      <c r="B174" s="53"/>
      <c r="C174" s="53"/>
      <c r="D174" s="53"/>
      <c r="E174" s="53"/>
      <c r="F174" s="4"/>
      <c r="G174" s="5"/>
      <c r="H174" s="5"/>
      <c r="I174" s="6"/>
      <c r="J174" s="168">
        <f t="shared" si="15"/>
        <v>0</v>
      </c>
      <c r="K174" s="7"/>
      <c r="L174" s="13">
        <f t="shared" si="16"/>
        <v>0</v>
      </c>
      <c r="M174" s="53"/>
      <c r="N174" s="53"/>
      <c r="O174" s="53"/>
      <c r="P174" s="53"/>
    </row>
    <row r="175" spans="1:16" ht="15.6" x14ac:dyDescent="0.3">
      <c r="A175" s="53"/>
      <c r="B175" s="53"/>
      <c r="C175" s="53"/>
      <c r="D175" s="53"/>
      <c r="E175" s="53"/>
      <c r="F175" s="4"/>
      <c r="G175" s="5"/>
      <c r="H175" s="5"/>
      <c r="I175" s="6"/>
      <c r="J175" s="168">
        <f t="shared" si="15"/>
        <v>0</v>
      </c>
      <c r="K175" s="7"/>
      <c r="L175" s="13">
        <f t="shared" si="16"/>
        <v>0</v>
      </c>
      <c r="M175" s="53"/>
      <c r="N175" s="53"/>
      <c r="O175" s="53"/>
      <c r="P175" s="53"/>
    </row>
    <row r="176" spans="1:16" ht="15.6" x14ac:dyDescent="0.3">
      <c r="A176" s="53"/>
      <c r="B176" s="53"/>
      <c r="C176" s="53"/>
      <c r="D176" s="53"/>
      <c r="E176" s="53"/>
      <c r="F176" s="4"/>
      <c r="G176" s="5"/>
      <c r="H176" s="5"/>
      <c r="I176" s="6"/>
      <c r="J176" s="168">
        <f t="shared" si="15"/>
        <v>0</v>
      </c>
      <c r="K176" s="7"/>
      <c r="L176" s="13">
        <f t="shared" si="16"/>
        <v>0</v>
      </c>
      <c r="M176" s="53"/>
      <c r="N176" s="53"/>
      <c r="O176" s="53"/>
      <c r="P176" s="53"/>
    </row>
    <row r="177" spans="1:16" ht="15.6" x14ac:dyDescent="0.3">
      <c r="A177" s="53"/>
      <c r="B177" s="53"/>
      <c r="C177" s="53"/>
      <c r="D177" s="53"/>
      <c r="E177" s="53"/>
      <c r="F177" s="4"/>
      <c r="G177" s="5"/>
      <c r="H177" s="5"/>
      <c r="I177" s="6"/>
      <c r="J177" s="168">
        <f t="shared" si="15"/>
        <v>0</v>
      </c>
      <c r="K177" s="7"/>
      <c r="L177" s="13">
        <f t="shared" si="16"/>
        <v>0</v>
      </c>
      <c r="M177" s="53"/>
      <c r="N177" s="53"/>
      <c r="O177" s="53"/>
      <c r="P177" s="53"/>
    </row>
    <row r="178" spans="1:16" ht="15.6" x14ac:dyDescent="0.3">
      <c r="A178" s="53"/>
      <c r="B178" s="53"/>
      <c r="C178" s="53"/>
      <c r="D178" s="53"/>
      <c r="E178" s="53"/>
      <c r="F178" s="4"/>
      <c r="G178" s="5"/>
      <c r="H178" s="5"/>
      <c r="I178" s="6"/>
      <c r="J178" s="168">
        <f t="shared" si="15"/>
        <v>0</v>
      </c>
      <c r="K178" s="7"/>
      <c r="L178" s="13">
        <f t="shared" si="16"/>
        <v>0</v>
      </c>
      <c r="M178" s="53"/>
      <c r="N178" s="53"/>
      <c r="O178" s="53"/>
      <c r="P178" s="53"/>
    </row>
    <row r="179" spans="1:16" ht="15.6" x14ac:dyDescent="0.3">
      <c r="A179" s="53"/>
      <c r="B179" s="53"/>
      <c r="C179" s="53"/>
      <c r="D179" s="53"/>
      <c r="E179" s="53"/>
      <c r="F179" s="4"/>
      <c r="G179" s="5"/>
      <c r="H179" s="5"/>
      <c r="I179" s="6"/>
      <c r="J179" s="168">
        <f t="shared" si="15"/>
        <v>0</v>
      </c>
      <c r="K179" s="7"/>
      <c r="L179" s="13">
        <f t="shared" si="16"/>
        <v>0</v>
      </c>
      <c r="M179" s="53"/>
      <c r="N179" s="53"/>
      <c r="O179" s="53"/>
      <c r="P179" s="53"/>
    </row>
    <row r="180" spans="1:16" ht="16.2" thickBot="1" x14ac:dyDescent="0.35">
      <c r="A180" s="53"/>
      <c r="B180" s="53"/>
      <c r="C180" s="53"/>
      <c r="D180" s="53"/>
      <c r="E180" s="53"/>
      <c r="F180" s="4"/>
      <c r="G180" s="10"/>
      <c r="H180" s="5"/>
      <c r="I180" s="6"/>
      <c r="J180" s="168">
        <f t="shared" si="15"/>
        <v>0</v>
      </c>
      <c r="K180" s="7"/>
      <c r="L180" s="13">
        <f t="shared" si="16"/>
        <v>0</v>
      </c>
      <c r="M180" s="53"/>
      <c r="N180" s="53"/>
      <c r="O180" s="53"/>
      <c r="P180" s="53"/>
    </row>
    <row r="181" spans="1:16" ht="15.6" x14ac:dyDescent="0.3">
      <c r="A181" s="53"/>
      <c r="B181" s="53"/>
      <c r="C181" s="53"/>
      <c r="D181" s="53"/>
      <c r="E181" s="53"/>
      <c r="F181" s="378" t="s">
        <v>77</v>
      </c>
      <c r="G181" s="379"/>
      <c r="H181" s="379"/>
      <c r="I181" s="379"/>
      <c r="J181" s="379"/>
      <c r="K181" s="380"/>
      <c r="L181" s="14">
        <f>SUM(L171:L180)</f>
        <v>0</v>
      </c>
      <c r="M181" s="53"/>
      <c r="N181" s="53"/>
      <c r="O181" s="53"/>
      <c r="P181" s="53"/>
    </row>
    <row r="182" spans="1:16" ht="15.6" x14ac:dyDescent="0.3">
      <c r="A182" s="53"/>
      <c r="B182" s="53"/>
      <c r="C182" s="53"/>
      <c r="D182" s="53"/>
      <c r="E182" s="53"/>
      <c r="F182" s="359" t="s">
        <v>90</v>
      </c>
      <c r="G182" s="360"/>
      <c r="H182" s="360"/>
      <c r="I182" s="360"/>
      <c r="J182" s="360"/>
      <c r="K182" s="361"/>
      <c r="L182" s="13">
        <f>L181*0.05</f>
        <v>0</v>
      </c>
      <c r="M182" s="53"/>
      <c r="N182" s="53"/>
      <c r="O182" s="53"/>
      <c r="P182" s="53"/>
    </row>
    <row r="183" spans="1:16" ht="15.6" x14ac:dyDescent="0.3">
      <c r="A183" s="53"/>
      <c r="B183" s="53"/>
      <c r="C183" s="53"/>
      <c r="D183" s="53"/>
      <c r="E183" s="53"/>
      <c r="F183" s="359" t="s">
        <v>91</v>
      </c>
      <c r="G183" s="360"/>
      <c r="H183" s="360"/>
      <c r="I183" s="360"/>
      <c r="J183" s="360"/>
      <c r="K183" s="361"/>
      <c r="L183" s="13">
        <f>L181+L182</f>
        <v>0</v>
      </c>
      <c r="M183" s="53"/>
      <c r="N183" s="53"/>
      <c r="O183" s="53"/>
      <c r="P183" s="53"/>
    </row>
    <row r="184" spans="1:16" ht="15.6" x14ac:dyDescent="0.3">
      <c r="A184" s="53"/>
      <c r="B184" s="53"/>
      <c r="C184" s="53"/>
      <c r="D184" s="53"/>
      <c r="E184" s="53"/>
      <c r="F184" s="359" t="s">
        <v>92</v>
      </c>
      <c r="G184" s="360"/>
      <c r="H184" s="360"/>
      <c r="I184" s="360"/>
      <c r="J184" s="360"/>
      <c r="K184" s="361"/>
      <c r="L184" s="8"/>
      <c r="M184" s="53"/>
      <c r="N184" s="53"/>
      <c r="O184" s="53"/>
      <c r="P184" s="53"/>
    </row>
    <row r="185" spans="1:16" ht="16.2" thickBot="1" x14ac:dyDescent="0.35">
      <c r="A185" s="53"/>
      <c r="B185" s="53"/>
      <c r="C185" s="53"/>
      <c r="D185" s="53"/>
      <c r="E185" s="53"/>
      <c r="F185" s="356" t="s">
        <v>93</v>
      </c>
      <c r="G185" s="357"/>
      <c r="H185" s="357"/>
      <c r="I185" s="357"/>
      <c r="J185" s="357"/>
      <c r="K185" s="358"/>
      <c r="L185" s="170">
        <f>+IFERROR(L183/L184,0)</f>
        <v>0</v>
      </c>
      <c r="M185" s="53"/>
      <c r="N185" s="53"/>
      <c r="O185" s="53"/>
      <c r="P185" s="53"/>
    </row>
    <row r="186" spans="1:16" ht="15" customHeight="1" x14ac:dyDescent="0.3">
      <c r="A186" s="53"/>
      <c r="B186" s="53"/>
      <c r="C186" s="53"/>
      <c r="D186" s="53"/>
      <c r="E186" s="53"/>
      <c r="F186" s="53"/>
      <c r="G186" s="53"/>
      <c r="H186" s="53"/>
      <c r="I186" s="53"/>
      <c r="J186" s="53"/>
      <c r="K186" s="53"/>
      <c r="L186" s="53"/>
      <c r="M186" s="53"/>
      <c r="N186" s="53"/>
      <c r="O186" s="53"/>
      <c r="P186" s="53"/>
    </row>
    <row r="187" spans="1:16" thickBot="1" x14ac:dyDescent="0.35">
      <c r="A187" s="53"/>
      <c r="B187" s="53"/>
      <c r="C187" s="53"/>
      <c r="D187" s="53"/>
      <c r="E187" s="53"/>
      <c r="F187" s="53"/>
      <c r="G187" s="53"/>
      <c r="H187" s="53"/>
      <c r="I187" s="53"/>
      <c r="J187" s="53"/>
      <c r="K187" s="53"/>
      <c r="L187" s="53"/>
      <c r="M187" s="53"/>
      <c r="N187" s="53"/>
      <c r="O187" s="53"/>
      <c r="P187" s="53"/>
    </row>
    <row r="188" spans="1:16" ht="16.2" thickBot="1" x14ac:dyDescent="0.35">
      <c r="A188" s="53"/>
      <c r="B188" s="53"/>
      <c r="C188" s="53"/>
      <c r="D188" s="53"/>
      <c r="E188" s="53"/>
      <c r="F188" s="159" t="s">
        <v>108</v>
      </c>
      <c r="G188" s="375"/>
      <c r="H188" s="376"/>
      <c r="I188" s="376"/>
      <c r="J188" s="376"/>
      <c r="K188" s="376"/>
      <c r="L188" s="377"/>
      <c r="M188" s="53"/>
      <c r="N188" s="53"/>
      <c r="O188" s="53"/>
      <c r="P188" s="53"/>
    </row>
    <row r="189" spans="1:16" ht="16.2" thickBot="1" x14ac:dyDescent="0.35">
      <c r="A189" s="53"/>
      <c r="B189" s="53"/>
      <c r="C189" s="53"/>
      <c r="D189" s="53"/>
      <c r="E189" s="53"/>
      <c r="F189" s="160" t="s">
        <v>71</v>
      </c>
      <c r="G189" s="161" t="s">
        <v>72</v>
      </c>
      <c r="H189" s="161" t="s">
        <v>73</v>
      </c>
      <c r="I189" s="161" t="s">
        <v>74</v>
      </c>
      <c r="J189" s="161" t="s">
        <v>75</v>
      </c>
      <c r="K189" s="161" t="s">
        <v>76</v>
      </c>
      <c r="L189" s="162" t="s">
        <v>77</v>
      </c>
      <c r="M189" s="53"/>
      <c r="N189" s="53"/>
      <c r="O189" s="53"/>
      <c r="P189" s="53"/>
    </row>
    <row r="190" spans="1:16" ht="15.6" x14ac:dyDescent="0.3">
      <c r="A190" s="53"/>
      <c r="B190" s="53"/>
      <c r="C190" s="53"/>
      <c r="D190" s="53"/>
      <c r="E190" s="53"/>
      <c r="F190" s="42"/>
      <c r="G190" s="43"/>
      <c r="H190" s="43"/>
      <c r="I190" s="44"/>
      <c r="J190" s="166">
        <f>+H190*I190</f>
        <v>0</v>
      </c>
      <c r="K190" s="45"/>
      <c r="L190" s="46">
        <f>K190*H190</f>
        <v>0</v>
      </c>
      <c r="M190" s="53"/>
      <c r="N190" s="53"/>
      <c r="O190" s="53"/>
      <c r="P190" s="53"/>
    </row>
    <row r="191" spans="1:16" ht="15.6" x14ac:dyDescent="0.3">
      <c r="A191" s="53"/>
      <c r="B191" s="53"/>
      <c r="C191" s="53"/>
      <c r="D191" s="53"/>
      <c r="E191" s="53"/>
      <c r="F191" s="4"/>
      <c r="G191" s="5"/>
      <c r="H191" s="5"/>
      <c r="I191" s="6"/>
      <c r="J191" s="168">
        <f t="shared" ref="J191:J199" si="17">+H191*I191</f>
        <v>0</v>
      </c>
      <c r="K191" s="7"/>
      <c r="L191" s="13">
        <f t="shared" ref="L191:L199" si="18">+H191*K191</f>
        <v>0</v>
      </c>
      <c r="M191" s="53"/>
      <c r="N191" s="53"/>
      <c r="O191" s="53"/>
      <c r="P191" s="53"/>
    </row>
    <row r="192" spans="1:16" ht="15.6" x14ac:dyDescent="0.3">
      <c r="A192" s="53"/>
      <c r="B192" s="53"/>
      <c r="C192" s="53"/>
      <c r="D192" s="53"/>
      <c r="E192" s="53"/>
      <c r="F192" s="4"/>
      <c r="G192" s="5"/>
      <c r="H192" s="5"/>
      <c r="I192" s="6"/>
      <c r="J192" s="168">
        <f t="shared" si="17"/>
        <v>0</v>
      </c>
      <c r="K192" s="7"/>
      <c r="L192" s="13">
        <f t="shared" si="18"/>
        <v>0</v>
      </c>
      <c r="M192" s="53"/>
      <c r="N192" s="53"/>
      <c r="O192" s="53"/>
      <c r="P192" s="53"/>
    </row>
    <row r="193" spans="1:16" ht="15.6" x14ac:dyDescent="0.3">
      <c r="A193" s="53"/>
      <c r="B193" s="53"/>
      <c r="C193" s="53"/>
      <c r="D193" s="53"/>
      <c r="E193" s="53"/>
      <c r="F193" s="4"/>
      <c r="G193" s="5"/>
      <c r="H193" s="5"/>
      <c r="I193" s="6"/>
      <c r="J193" s="168">
        <f t="shared" si="17"/>
        <v>0</v>
      </c>
      <c r="K193" s="7"/>
      <c r="L193" s="13">
        <f t="shared" si="18"/>
        <v>0</v>
      </c>
      <c r="M193" s="53"/>
      <c r="N193" s="53"/>
      <c r="O193" s="53"/>
      <c r="P193" s="53"/>
    </row>
    <row r="194" spans="1:16" ht="15.6" x14ac:dyDescent="0.3">
      <c r="A194" s="53"/>
      <c r="B194" s="53"/>
      <c r="C194" s="53"/>
      <c r="D194" s="53"/>
      <c r="E194" s="53"/>
      <c r="F194" s="4"/>
      <c r="G194" s="5"/>
      <c r="H194" s="5"/>
      <c r="I194" s="6"/>
      <c r="J194" s="168">
        <f t="shared" si="17"/>
        <v>0</v>
      </c>
      <c r="K194" s="7"/>
      <c r="L194" s="13">
        <f t="shared" si="18"/>
        <v>0</v>
      </c>
      <c r="M194" s="53"/>
      <c r="N194" s="53"/>
      <c r="O194" s="53"/>
      <c r="P194" s="53"/>
    </row>
    <row r="195" spans="1:16" ht="15.6" x14ac:dyDescent="0.3">
      <c r="A195" s="53"/>
      <c r="B195" s="53"/>
      <c r="C195" s="53"/>
      <c r="D195" s="53"/>
      <c r="E195" s="53"/>
      <c r="F195" s="4"/>
      <c r="G195" s="5"/>
      <c r="H195" s="5"/>
      <c r="I195" s="6"/>
      <c r="J195" s="168">
        <f t="shared" si="17"/>
        <v>0</v>
      </c>
      <c r="K195" s="7"/>
      <c r="L195" s="13">
        <f t="shared" si="18"/>
        <v>0</v>
      </c>
      <c r="M195" s="53"/>
      <c r="N195" s="53"/>
      <c r="O195" s="53"/>
      <c r="P195" s="53"/>
    </row>
    <row r="196" spans="1:16" ht="15.6" x14ac:dyDescent="0.3">
      <c r="A196" s="53"/>
      <c r="B196" s="53"/>
      <c r="C196" s="53"/>
      <c r="D196" s="53"/>
      <c r="E196" s="53"/>
      <c r="F196" s="4"/>
      <c r="G196" s="5"/>
      <c r="H196" s="5"/>
      <c r="I196" s="6"/>
      <c r="J196" s="168">
        <f t="shared" si="17"/>
        <v>0</v>
      </c>
      <c r="K196" s="7"/>
      <c r="L196" s="13">
        <f t="shared" si="18"/>
        <v>0</v>
      </c>
      <c r="M196" s="53"/>
      <c r="N196" s="53"/>
      <c r="O196" s="53"/>
      <c r="P196" s="53"/>
    </row>
    <row r="197" spans="1:16" ht="15.6" x14ac:dyDescent="0.3">
      <c r="A197" s="53"/>
      <c r="B197" s="53"/>
      <c r="C197" s="53"/>
      <c r="D197" s="53"/>
      <c r="E197" s="53"/>
      <c r="F197" s="4"/>
      <c r="G197" s="5"/>
      <c r="H197" s="5"/>
      <c r="I197" s="6"/>
      <c r="J197" s="168">
        <f t="shared" si="17"/>
        <v>0</v>
      </c>
      <c r="K197" s="7"/>
      <c r="L197" s="13">
        <f t="shared" si="18"/>
        <v>0</v>
      </c>
      <c r="M197" s="53"/>
      <c r="N197" s="53"/>
      <c r="O197" s="53"/>
      <c r="P197" s="53"/>
    </row>
    <row r="198" spans="1:16" ht="15.6" x14ac:dyDescent="0.3">
      <c r="A198" s="53"/>
      <c r="B198" s="53"/>
      <c r="C198" s="53"/>
      <c r="D198" s="53"/>
      <c r="E198" s="53"/>
      <c r="F198" s="4"/>
      <c r="G198" s="5"/>
      <c r="H198" s="5"/>
      <c r="I198" s="6"/>
      <c r="J198" s="168">
        <f t="shared" si="17"/>
        <v>0</v>
      </c>
      <c r="K198" s="7"/>
      <c r="L198" s="13">
        <f t="shared" si="18"/>
        <v>0</v>
      </c>
      <c r="M198" s="53"/>
      <c r="N198" s="53"/>
      <c r="O198" s="53"/>
      <c r="P198" s="53"/>
    </row>
    <row r="199" spans="1:16" ht="16.2" thickBot="1" x14ac:dyDescent="0.35">
      <c r="A199" s="53"/>
      <c r="B199" s="53"/>
      <c r="C199" s="53"/>
      <c r="D199" s="53"/>
      <c r="E199" s="53"/>
      <c r="F199" s="4"/>
      <c r="G199" s="10"/>
      <c r="H199" s="5"/>
      <c r="I199" s="6"/>
      <c r="J199" s="168">
        <f t="shared" si="17"/>
        <v>0</v>
      </c>
      <c r="K199" s="7"/>
      <c r="L199" s="13">
        <f t="shared" si="18"/>
        <v>0</v>
      </c>
      <c r="M199" s="53"/>
      <c r="N199" s="53"/>
      <c r="O199" s="53"/>
      <c r="P199" s="53"/>
    </row>
    <row r="200" spans="1:16" ht="15.6" x14ac:dyDescent="0.3">
      <c r="A200" s="53"/>
      <c r="B200" s="53"/>
      <c r="C200" s="53"/>
      <c r="D200" s="53"/>
      <c r="E200" s="53"/>
      <c r="F200" s="378" t="s">
        <v>77</v>
      </c>
      <c r="G200" s="379"/>
      <c r="H200" s="379"/>
      <c r="I200" s="379"/>
      <c r="J200" s="379"/>
      <c r="K200" s="380"/>
      <c r="L200" s="14">
        <f>SUM(L190:L199)</f>
        <v>0</v>
      </c>
      <c r="M200" s="53"/>
      <c r="N200" s="53"/>
      <c r="O200" s="53"/>
      <c r="P200" s="53"/>
    </row>
    <row r="201" spans="1:16" ht="15.6" x14ac:dyDescent="0.3">
      <c r="A201" s="53"/>
      <c r="B201" s="53"/>
      <c r="C201" s="53"/>
      <c r="D201" s="53"/>
      <c r="E201" s="53"/>
      <c r="F201" s="359" t="s">
        <v>90</v>
      </c>
      <c r="G201" s="360"/>
      <c r="H201" s="360"/>
      <c r="I201" s="360"/>
      <c r="J201" s="360"/>
      <c r="K201" s="361"/>
      <c r="L201" s="13">
        <f>L200*0.05</f>
        <v>0</v>
      </c>
      <c r="M201" s="53"/>
      <c r="N201" s="53"/>
      <c r="O201" s="53"/>
      <c r="P201" s="53"/>
    </row>
    <row r="202" spans="1:16" ht="15.6" x14ac:dyDescent="0.3">
      <c r="A202" s="53"/>
      <c r="B202" s="53"/>
      <c r="C202" s="53"/>
      <c r="D202" s="53"/>
      <c r="E202" s="53"/>
      <c r="F202" s="359" t="s">
        <v>91</v>
      </c>
      <c r="G202" s="360"/>
      <c r="H202" s="360"/>
      <c r="I202" s="360"/>
      <c r="J202" s="360"/>
      <c r="K202" s="361"/>
      <c r="L202" s="13">
        <f>L200+L201</f>
        <v>0</v>
      </c>
      <c r="M202" s="53"/>
      <c r="N202" s="53"/>
      <c r="O202" s="53"/>
      <c r="P202" s="53"/>
    </row>
    <row r="203" spans="1:16" ht="15.6" x14ac:dyDescent="0.3">
      <c r="A203" s="53"/>
      <c r="B203" s="53"/>
      <c r="C203" s="53"/>
      <c r="D203" s="53"/>
      <c r="E203" s="53"/>
      <c r="F203" s="359" t="s">
        <v>92</v>
      </c>
      <c r="G203" s="360"/>
      <c r="H203" s="360"/>
      <c r="I203" s="360"/>
      <c r="J203" s="360"/>
      <c r="K203" s="361"/>
      <c r="L203" s="8"/>
      <c r="M203" s="53"/>
      <c r="N203" s="53"/>
      <c r="O203" s="53"/>
      <c r="P203" s="53"/>
    </row>
    <row r="204" spans="1:16" ht="16.2" thickBot="1" x14ac:dyDescent="0.35">
      <c r="A204" s="53"/>
      <c r="B204" s="53"/>
      <c r="C204" s="53"/>
      <c r="D204" s="53"/>
      <c r="E204" s="53"/>
      <c r="F204" s="356" t="s">
        <v>93</v>
      </c>
      <c r="G204" s="357"/>
      <c r="H204" s="357"/>
      <c r="I204" s="357"/>
      <c r="J204" s="357"/>
      <c r="K204" s="358"/>
      <c r="L204" s="170">
        <f>+IFERROR(L202/L203,0)</f>
        <v>0</v>
      </c>
      <c r="M204" s="53"/>
      <c r="N204" s="53"/>
      <c r="O204" s="53"/>
      <c r="P204" s="53"/>
    </row>
    <row r="205" spans="1:16" ht="15" customHeight="1" x14ac:dyDescent="0.3">
      <c r="A205" s="53"/>
      <c r="B205" s="53"/>
      <c r="C205" s="53"/>
      <c r="D205" s="53"/>
      <c r="E205" s="53"/>
      <c r="F205" s="53"/>
      <c r="G205" s="53"/>
      <c r="H205" s="53"/>
      <c r="I205" s="53"/>
      <c r="J205" s="53"/>
      <c r="K205" s="53"/>
      <c r="L205" s="53"/>
      <c r="M205" s="53"/>
      <c r="N205" s="53"/>
      <c r="O205" s="53"/>
      <c r="P205" s="53"/>
    </row>
    <row r="206" spans="1:16" thickBot="1" x14ac:dyDescent="0.35">
      <c r="A206" s="53"/>
      <c r="B206" s="53"/>
      <c r="C206" s="53"/>
      <c r="D206" s="53"/>
      <c r="E206" s="53"/>
      <c r="F206" s="53"/>
      <c r="G206" s="53"/>
      <c r="H206" s="53"/>
      <c r="I206" s="53"/>
      <c r="J206" s="53"/>
      <c r="K206" s="53"/>
      <c r="L206" s="53"/>
      <c r="M206" s="53"/>
      <c r="N206" s="53"/>
      <c r="O206" s="53"/>
      <c r="P206" s="53"/>
    </row>
    <row r="207" spans="1:16" ht="16.2" thickBot="1" x14ac:dyDescent="0.35">
      <c r="A207" s="53"/>
      <c r="B207" s="53"/>
      <c r="C207" s="53"/>
      <c r="D207" s="53"/>
      <c r="E207" s="53"/>
      <c r="F207" s="159" t="s">
        <v>109</v>
      </c>
      <c r="G207" s="375"/>
      <c r="H207" s="376"/>
      <c r="I207" s="376"/>
      <c r="J207" s="376"/>
      <c r="K207" s="376"/>
      <c r="L207" s="377"/>
      <c r="M207" s="53"/>
      <c r="N207" s="53"/>
      <c r="O207" s="53"/>
      <c r="P207" s="53"/>
    </row>
    <row r="208" spans="1:16" ht="16.2" thickBot="1" x14ac:dyDescent="0.35">
      <c r="A208" s="53"/>
      <c r="B208" s="53"/>
      <c r="C208" s="53"/>
      <c r="D208" s="53"/>
      <c r="E208" s="53"/>
      <c r="F208" s="160" t="s">
        <v>71</v>
      </c>
      <c r="G208" s="161" t="s">
        <v>72</v>
      </c>
      <c r="H208" s="161" t="s">
        <v>73</v>
      </c>
      <c r="I208" s="161" t="s">
        <v>74</v>
      </c>
      <c r="J208" s="161" t="s">
        <v>75</v>
      </c>
      <c r="K208" s="161" t="s">
        <v>76</v>
      </c>
      <c r="L208" s="162" t="s">
        <v>77</v>
      </c>
      <c r="M208" s="53"/>
      <c r="N208" s="53"/>
      <c r="O208" s="53"/>
      <c r="P208" s="53"/>
    </row>
    <row r="209" spans="1:16" ht="15.6" x14ac:dyDescent="0.3">
      <c r="A209" s="53"/>
      <c r="B209" s="53"/>
      <c r="C209" s="53"/>
      <c r="D209" s="53"/>
      <c r="E209" s="53"/>
      <c r="F209" s="42"/>
      <c r="G209" s="43"/>
      <c r="H209" s="43"/>
      <c r="I209" s="44"/>
      <c r="J209" s="166">
        <f>+H209*I209</f>
        <v>0</v>
      </c>
      <c r="K209" s="45"/>
      <c r="L209" s="46">
        <f>K209*H209</f>
        <v>0</v>
      </c>
      <c r="M209" s="53"/>
      <c r="N209" s="53"/>
      <c r="O209" s="53"/>
      <c r="P209" s="53"/>
    </row>
    <row r="210" spans="1:16" ht="15.6" x14ac:dyDescent="0.3">
      <c r="A210" s="53"/>
      <c r="B210" s="53"/>
      <c r="C210" s="53"/>
      <c r="D210" s="53"/>
      <c r="E210" s="53"/>
      <c r="F210" s="4"/>
      <c r="G210" s="5"/>
      <c r="H210" s="5"/>
      <c r="I210" s="6"/>
      <c r="J210" s="168">
        <f t="shared" ref="J210:J218" si="19">+H210*I210</f>
        <v>0</v>
      </c>
      <c r="K210" s="7"/>
      <c r="L210" s="13">
        <f t="shared" ref="L210:L218" si="20">+H210*K210</f>
        <v>0</v>
      </c>
      <c r="M210" s="53"/>
      <c r="N210" s="53"/>
      <c r="O210" s="53"/>
      <c r="P210" s="53"/>
    </row>
    <row r="211" spans="1:16" ht="15.6" x14ac:dyDescent="0.3">
      <c r="A211" s="53"/>
      <c r="B211" s="53"/>
      <c r="C211" s="53"/>
      <c r="D211" s="53"/>
      <c r="E211" s="53"/>
      <c r="F211" s="4"/>
      <c r="G211" s="5"/>
      <c r="H211" s="5"/>
      <c r="I211" s="6"/>
      <c r="J211" s="168">
        <f t="shared" si="19"/>
        <v>0</v>
      </c>
      <c r="K211" s="7"/>
      <c r="L211" s="13">
        <f t="shared" si="20"/>
        <v>0</v>
      </c>
      <c r="M211" s="53"/>
      <c r="N211" s="53"/>
      <c r="O211" s="53"/>
      <c r="P211" s="53"/>
    </row>
    <row r="212" spans="1:16" ht="15.6" x14ac:dyDescent="0.3">
      <c r="A212" s="53"/>
      <c r="B212" s="53"/>
      <c r="C212" s="53"/>
      <c r="D212" s="53"/>
      <c r="E212" s="53"/>
      <c r="F212" s="4"/>
      <c r="G212" s="5"/>
      <c r="H212" s="5"/>
      <c r="I212" s="6"/>
      <c r="J212" s="168">
        <f t="shared" si="19"/>
        <v>0</v>
      </c>
      <c r="K212" s="7"/>
      <c r="L212" s="13">
        <f t="shared" si="20"/>
        <v>0</v>
      </c>
      <c r="M212" s="53"/>
      <c r="N212" s="53"/>
      <c r="O212" s="53"/>
      <c r="P212" s="53"/>
    </row>
    <row r="213" spans="1:16" ht="15.6" x14ac:dyDescent="0.3">
      <c r="A213" s="53"/>
      <c r="B213" s="53"/>
      <c r="C213" s="53"/>
      <c r="D213" s="53"/>
      <c r="E213" s="53"/>
      <c r="F213" s="4"/>
      <c r="G213" s="5"/>
      <c r="H213" s="5"/>
      <c r="I213" s="6"/>
      <c r="J213" s="168">
        <f t="shared" si="19"/>
        <v>0</v>
      </c>
      <c r="K213" s="7"/>
      <c r="L213" s="13">
        <f t="shared" si="20"/>
        <v>0</v>
      </c>
      <c r="M213" s="53"/>
      <c r="N213" s="53"/>
      <c r="O213" s="53"/>
      <c r="P213" s="53"/>
    </row>
    <row r="214" spans="1:16" ht="15.6" x14ac:dyDescent="0.3">
      <c r="A214" s="53"/>
      <c r="B214" s="53"/>
      <c r="C214" s="53"/>
      <c r="D214" s="53"/>
      <c r="E214" s="53"/>
      <c r="F214" s="4"/>
      <c r="G214" s="5"/>
      <c r="H214" s="5"/>
      <c r="I214" s="6"/>
      <c r="J214" s="168">
        <f t="shared" si="19"/>
        <v>0</v>
      </c>
      <c r="K214" s="7"/>
      <c r="L214" s="13">
        <f t="shared" si="20"/>
        <v>0</v>
      </c>
      <c r="M214" s="53"/>
      <c r="N214" s="53"/>
      <c r="O214" s="53"/>
      <c r="P214" s="53"/>
    </row>
    <row r="215" spans="1:16" ht="15.6" x14ac:dyDescent="0.3">
      <c r="A215" s="53"/>
      <c r="B215" s="53"/>
      <c r="C215" s="53"/>
      <c r="D215" s="53"/>
      <c r="E215" s="53"/>
      <c r="F215" s="4"/>
      <c r="G215" s="5"/>
      <c r="H215" s="5"/>
      <c r="I215" s="6"/>
      <c r="J215" s="168">
        <f t="shared" si="19"/>
        <v>0</v>
      </c>
      <c r="K215" s="7"/>
      <c r="L215" s="13">
        <f t="shared" si="20"/>
        <v>0</v>
      </c>
      <c r="M215" s="53"/>
      <c r="N215" s="53"/>
      <c r="O215" s="53"/>
      <c r="P215" s="53"/>
    </row>
    <row r="216" spans="1:16" ht="15.6" x14ac:dyDescent="0.3">
      <c r="A216" s="53"/>
      <c r="B216" s="53"/>
      <c r="C216" s="53"/>
      <c r="D216" s="53"/>
      <c r="E216" s="53"/>
      <c r="F216" s="4"/>
      <c r="G216" s="5"/>
      <c r="H216" s="5"/>
      <c r="I216" s="6"/>
      <c r="J216" s="168">
        <f t="shared" si="19"/>
        <v>0</v>
      </c>
      <c r="K216" s="7"/>
      <c r="L216" s="13">
        <f t="shared" si="20"/>
        <v>0</v>
      </c>
      <c r="M216" s="53"/>
      <c r="N216" s="53"/>
      <c r="O216" s="53"/>
      <c r="P216" s="53"/>
    </row>
    <row r="217" spans="1:16" ht="15.6" x14ac:dyDescent="0.3">
      <c r="A217" s="53"/>
      <c r="B217" s="53"/>
      <c r="C217" s="53"/>
      <c r="D217" s="53"/>
      <c r="E217" s="53"/>
      <c r="F217" s="4"/>
      <c r="G217" s="5"/>
      <c r="H217" s="5"/>
      <c r="I217" s="6"/>
      <c r="J217" s="168">
        <f t="shared" si="19"/>
        <v>0</v>
      </c>
      <c r="K217" s="7"/>
      <c r="L217" s="13">
        <f t="shared" si="20"/>
        <v>0</v>
      </c>
      <c r="M217" s="53"/>
      <c r="N217" s="53"/>
      <c r="O217" s="53"/>
      <c r="P217" s="53"/>
    </row>
    <row r="218" spans="1:16" ht="16.2" thickBot="1" x14ac:dyDescent="0.35">
      <c r="A218" s="53"/>
      <c r="B218" s="53"/>
      <c r="C218" s="53"/>
      <c r="D218" s="53"/>
      <c r="E218" s="53"/>
      <c r="F218" s="4"/>
      <c r="G218" s="10"/>
      <c r="H218" s="5"/>
      <c r="I218" s="6"/>
      <c r="J218" s="168">
        <f t="shared" si="19"/>
        <v>0</v>
      </c>
      <c r="K218" s="7"/>
      <c r="L218" s="13">
        <f t="shared" si="20"/>
        <v>0</v>
      </c>
      <c r="M218" s="53"/>
      <c r="N218" s="53"/>
      <c r="O218" s="53"/>
      <c r="P218" s="53"/>
    </row>
    <row r="219" spans="1:16" ht="15.6" x14ac:dyDescent="0.3">
      <c r="A219" s="53"/>
      <c r="B219" s="53"/>
      <c r="C219" s="53"/>
      <c r="D219" s="53"/>
      <c r="E219" s="53"/>
      <c r="F219" s="378" t="s">
        <v>77</v>
      </c>
      <c r="G219" s="379"/>
      <c r="H219" s="379"/>
      <c r="I219" s="379"/>
      <c r="J219" s="379"/>
      <c r="K219" s="380"/>
      <c r="L219" s="14">
        <f>SUM(L209:L218)</f>
        <v>0</v>
      </c>
      <c r="M219" s="53"/>
      <c r="N219" s="53"/>
      <c r="O219" s="53"/>
      <c r="P219" s="53"/>
    </row>
    <row r="220" spans="1:16" ht="15.6" x14ac:dyDescent="0.3">
      <c r="A220" s="53"/>
      <c r="B220" s="53"/>
      <c r="C220" s="53"/>
      <c r="D220" s="53"/>
      <c r="E220" s="53"/>
      <c r="F220" s="359" t="s">
        <v>90</v>
      </c>
      <c r="G220" s="360"/>
      <c r="H220" s="360"/>
      <c r="I220" s="360"/>
      <c r="J220" s="360"/>
      <c r="K220" s="361"/>
      <c r="L220" s="13">
        <f>L219*0.05</f>
        <v>0</v>
      </c>
      <c r="M220" s="53"/>
      <c r="N220" s="53"/>
      <c r="O220" s="53"/>
      <c r="P220" s="53"/>
    </row>
    <row r="221" spans="1:16" ht="15.6" x14ac:dyDescent="0.3">
      <c r="A221" s="53"/>
      <c r="B221" s="53"/>
      <c r="C221" s="53"/>
      <c r="D221" s="53"/>
      <c r="E221" s="53"/>
      <c r="F221" s="359" t="s">
        <v>91</v>
      </c>
      <c r="G221" s="360"/>
      <c r="H221" s="360"/>
      <c r="I221" s="360"/>
      <c r="J221" s="360"/>
      <c r="K221" s="361"/>
      <c r="L221" s="13">
        <f>L219+L220</f>
        <v>0</v>
      </c>
      <c r="M221" s="53"/>
      <c r="N221" s="53"/>
      <c r="O221" s="53"/>
      <c r="P221" s="53"/>
    </row>
    <row r="222" spans="1:16" ht="15.6" x14ac:dyDescent="0.3">
      <c r="A222" s="53"/>
      <c r="B222" s="53"/>
      <c r="C222" s="53"/>
      <c r="D222" s="53"/>
      <c r="E222" s="53"/>
      <c r="F222" s="359" t="s">
        <v>92</v>
      </c>
      <c r="G222" s="360"/>
      <c r="H222" s="360"/>
      <c r="I222" s="360"/>
      <c r="J222" s="360"/>
      <c r="K222" s="361"/>
      <c r="L222" s="8"/>
      <c r="M222" s="53"/>
      <c r="N222" s="53"/>
      <c r="O222" s="53"/>
      <c r="P222" s="53"/>
    </row>
    <row r="223" spans="1:16" ht="16.2" thickBot="1" x14ac:dyDescent="0.35">
      <c r="A223" s="53"/>
      <c r="B223" s="53"/>
      <c r="C223" s="53"/>
      <c r="D223" s="53"/>
      <c r="E223" s="53"/>
      <c r="F223" s="356" t="s">
        <v>93</v>
      </c>
      <c r="G223" s="357"/>
      <c r="H223" s="357"/>
      <c r="I223" s="357"/>
      <c r="J223" s="357"/>
      <c r="K223" s="358"/>
      <c r="L223" s="170">
        <f>+IFERROR(L221/L222,0)</f>
        <v>0</v>
      </c>
      <c r="M223" s="53"/>
      <c r="N223" s="53"/>
      <c r="O223" s="53"/>
      <c r="P223" s="53"/>
    </row>
    <row r="224" spans="1:16" ht="15" customHeight="1" x14ac:dyDescent="0.3">
      <c r="A224" s="53"/>
      <c r="B224" s="53"/>
      <c r="C224" s="53"/>
      <c r="D224" s="53"/>
      <c r="E224" s="53"/>
      <c r="F224" s="53"/>
      <c r="G224" s="53"/>
      <c r="H224" s="53"/>
      <c r="I224" s="53"/>
      <c r="J224" s="53"/>
      <c r="K224" s="53"/>
      <c r="L224" s="53"/>
      <c r="M224" s="53"/>
      <c r="N224" s="53"/>
      <c r="O224" s="53"/>
      <c r="P224" s="53"/>
    </row>
    <row r="225" spans="1:16" thickBot="1" x14ac:dyDescent="0.35">
      <c r="A225" s="53"/>
      <c r="B225" s="53"/>
      <c r="C225" s="53"/>
      <c r="D225" s="53"/>
      <c r="E225" s="53"/>
      <c r="F225" s="53"/>
      <c r="G225" s="53"/>
      <c r="H225" s="53"/>
      <c r="I225" s="53"/>
      <c r="J225" s="53"/>
      <c r="K225" s="53"/>
      <c r="L225" s="53"/>
      <c r="M225" s="53"/>
      <c r="N225" s="53"/>
      <c r="O225" s="53"/>
      <c r="P225" s="53"/>
    </row>
    <row r="226" spans="1:16" ht="16.2" thickBot="1" x14ac:dyDescent="0.35">
      <c r="A226" s="53"/>
      <c r="B226" s="53"/>
      <c r="C226" s="53"/>
      <c r="D226" s="53"/>
      <c r="E226" s="53"/>
      <c r="F226" s="159" t="s">
        <v>110</v>
      </c>
      <c r="G226" s="375"/>
      <c r="H226" s="376"/>
      <c r="I226" s="376"/>
      <c r="J226" s="376"/>
      <c r="K226" s="376"/>
      <c r="L226" s="377"/>
      <c r="M226" s="53"/>
      <c r="N226" s="53"/>
      <c r="O226" s="53"/>
      <c r="P226" s="53"/>
    </row>
    <row r="227" spans="1:16" ht="16.2" thickBot="1" x14ac:dyDescent="0.35">
      <c r="A227" s="53"/>
      <c r="B227" s="53"/>
      <c r="C227" s="53"/>
      <c r="D227" s="53"/>
      <c r="E227" s="53"/>
      <c r="F227" s="160" t="s">
        <v>71</v>
      </c>
      <c r="G227" s="161" t="s">
        <v>72</v>
      </c>
      <c r="H227" s="161" t="s">
        <v>73</v>
      </c>
      <c r="I227" s="161" t="s">
        <v>74</v>
      </c>
      <c r="J227" s="161" t="s">
        <v>75</v>
      </c>
      <c r="K227" s="161" t="s">
        <v>76</v>
      </c>
      <c r="L227" s="162" t="s">
        <v>77</v>
      </c>
      <c r="M227" s="53"/>
      <c r="N227" s="53"/>
      <c r="O227" s="53"/>
      <c r="P227" s="53"/>
    </row>
    <row r="228" spans="1:16" ht="15.6" x14ac:dyDescent="0.3">
      <c r="A228" s="53"/>
      <c r="B228" s="53"/>
      <c r="C228" s="53"/>
      <c r="D228" s="53"/>
      <c r="E228" s="53"/>
      <c r="F228" s="42"/>
      <c r="G228" s="43"/>
      <c r="H228" s="43"/>
      <c r="I228" s="44"/>
      <c r="J228" s="166">
        <f>+H228*I228</f>
        <v>0</v>
      </c>
      <c r="K228" s="45"/>
      <c r="L228" s="46">
        <f>K228*H228</f>
        <v>0</v>
      </c>
      <c r="M228" s="53"/>
      <c r="N228" s="53"/>
      <c r="O228" s="53"/>
      <c r="P228" s="53"/>
    </row>
    <row r="229" spans="1:16" ht="15.6" x14ac:dyDescent="0.3">
      <c r="A229" s="53"/>
      <c r="B229" s="53"/>
      <c r="C229" s="53"/>
      <c r="D229" s="53"/>
      <c r="E229" s="53"/>
      <c r="F229" s="4"/>
      <c r="G229" s="5"/>
      <c r="H229" s="5"/>
      <c r="I229" s="6"/>
      <c r="J229" s="168">
        <f t="shared" ref="J229:J237" si="21">+H229*I229</f>
        <v>0</v>
      </c>
      <c r="K229" s="7"/>
      <c r="L229" s="13">
        <f t="shared" ref="L229:L237" si="22">+H229*K229</f>
        <v>0</v>
      </c>
      <c r="M229" s="53"/>
      <c r="N229" s="53"/>
      <c r="O229" s="53"/>
      <c r="P229" s="53"/>
    </row>
    <row r="230" spans="1:16" ht="15.6" x14ac:dyDescent="0.3">
      <c r="A230" s="53"/>
      <c r="B230" s="53"/>
      <c r="C230" s="53"/>
      <c r="D230" s="53"/>
      <c r="E230" s="53"/>
      <c r="F230" s="4"/>
      <c r="G230" s="5"/>
      <c r="H230" s="5"/>
      <c r="I230" s="6"/>
      <c r="J230" s="168">
        <f t="shared" si="21"/>
        <v>0</v>
      </c>
      <c r="K230" s="7"/>
      <c r="L230" s="13">
        <f t="shared" si="22"/>
        <v>0</v>
      </c>
      <c r="M230" s="53"/>
      <c r="N230" s="53"/>
      <c r="O230" s="53"/>
      <c r="P230" s="53"/>
    </row>
    <row r="231" spans="1:16" ht="15.6" x14ac:dyDescent="0.3">
      <c r="A231" s="53"/>
      <c r="B231" s="53"/>
      <c r="C231" s="53"/>
      <c r="D231" s="53"/>
      <c r="E231" s="53"/>
      <c r="F231" s="4"/>
      <c r="G231" s="5"/>
      <c r="H231" s="5"/>
      <c r="I231" s="6"/>
      <c r="J231" s="168">
        <f t="shared" si="21"/>
        <v>0</v>
      </c>
      <c r="K231" s="7"/>
      <c r="L231" s="13">
        <f t="shared" si="22"/>
        <v>0</v>
      </c>
      <c r="M231" s="53"/>
      <c r="N231" s="53"/>
      <c r="O231" s="53"/>
      <c r="P231" s="53"/>
    </row>
    <row r="232" spans="1:16" ht="15.6" x14ac:dyDescent="0.3">
      <c r="A232" s="53"/>
      <c r="B232" s="53"/>
      <c r="C232" s="53"/>
      <c r="D232" s="53"/>
      <c r="E232" s="53"/>
      <c r="F232" s="4"/>
      <c r="G232" s="5"/>
      <c r="H232" s="5"/>
      <c r="I232" s="6"/>
      <c r="J232" s="168">
        <f t="shared" si="21"/>
        <v>0</v>
      </c>
      <c r="K232" s="7"/>
      <c r="L232" s="13">
        <f t="shared" si="22"/>
        <v>0</v>
      </c>
      <c r="M232" s="53"/>
      <c r="N232" s="53"/>
      <c r="O232" s="53"/>
      <c r="P232" s="53"/>
    </row>
    <row r="233" spans="1:16" ht="15.6" x14ac:dyDescent="0.3">
      <c r="A233" s="53"/>
      <c r="B233" s="53"/>
      <c r="C233" s="53"/>
      <c r="D233" s="53"/>
      <c r="E233" s="53"/>
      <c r="F233" s="4"/>
      <c r="G233" s="5"/>
      <c r="H233" s="5"/>
      <c r="I233" s="6"/>
      <c r="J233" s="168">
        <f t="shared" si="21"/>
        <v>0</v>
      </c>
      <c r="K233" s="7"/>
      <c r="L233" s="13">
        <f t="shared" si="22"/>
        <v>0</v>
      </c>
      <c r="M233" s="53"/>
      <c r="N233" s="53"/>
      <c r="O233" s="53"/>
      <c r="P233" s="53"/>
    </row>
    <row r="234" spans="1:16" ht="15.6" x14ac:dyDescent="0.3">
      <c r="A234" s="53"/>
      <c r="B234" s="53"/>
      <c r="C234" s="53"/>
      <c r="D234" s="53"/>
      <c r="E234" s="53"/>
      <c r="F234" s="4"/>
      <c r="G234" s="5"/>
      <c r="H234" s="5"/>
      <c r="I234" s="6"/>
      <c r="J234" s="168">
        <f t="shared" si="21"/>
        <v>0</v>
      </c>
      <c r="K234" s="7"/>
      <c r="L234" s="13">
        <f t="shared" si="22"/>
        <v>0</v>
      </c>
      <c r="M234" s="53"/>
      <c r="N234" s="53"/>
      <c r="O234" s="53"/>
      <c r="P234" s="53"/>
    </row>
    <row r="235" spans="1:16" ht="15.6" x14ac:dyDescent="0.3">
      <c r="A235" s="53"/>
      <c r="B235" s="53"/>
      <c r="C235" s="53"/>
      <c r="D235" s="53"/>
      <c r="E235" s="53"/>
      <c r="F235" s="4"/>
      <c r="G235" s="5"/>
      <c r="H235" s="5"/>
      <c r="I235" s="6"/>
      <c r="J235" s="168">
        <f t="shared" si="21"/>
        <v>0</v>
      </c>
      <c r="K235" s="7"/>
      <c r="L235" s="13">
        <f t="shared" si="22"/>
        <v>0</v>
      </c>
      <c r="M235" s="53"/>
      <c r="N235" s="53"/>
      <c r="O235" s="53"/>
      <c r="P235" s="53"/>
    </row>
    <row r="236" spans="1:16" ht="15.6" x14ac:dyDescent="0.3">
      <c r="A236" s="53"/>
      <c r="B236" s="53"/>
      <c r="C236" s="53"/>
      <c r="D236" s="53"/>
      <c r="E236" s="53"/>
      <c r="F236" s="4"/>
      <c r="G236" s="5"/>
      <c r="H236" s="5"/>
      <c r="I236" s="6"/>
      <c r="J236" s="168">
        <f t="shared" si="21"/>
        <v>0</v>
      </c>
      <c r="K236" s="7"/>
      <c r="L236" s="13">
        <f t="shared" si="22"/>
        <v>0</v>
      </c>
      <c r="M236" s="53"/>
      <c r="N236" s="53"/>
      <c r="O236" s="53"/>
      <c r="P236" s="53"/>
    </row>
    <row r="237" spans="1:16" ht="16.2" thickBot="1" x14ac:dyDescent="0.35">
      <c r="A237" s="53"/>
      <c r="B237" s="53"/>
      <c r="C237" s="53"/>
      <c r="D237" s="53"/>
      <c r="E237" s="53"/>
      <c r="F237" s="4"/>
      <c r="G237" s="10"/>
      <c r="H237" s="5"/>
      <c r="I237" s="6"/>
      <c r="J237" s="168">
        <f t="shared" si="21"/>
        <v>0</v>
      </c>
      <c r="K237" s="7"/>
      <c r="L237" s="13">
        <f t="shared" si="22"/>
        <v>0</v>
      </c>
      <c r="M237" s="53"/>
      <c r="N237" s="53"/>
      <c r="O237" s="53"/>
      <c r="P237" s="53"/>
    </row>
    <row r="238" spans="1:16" ht="15.6" x14ac:dyDescent="0.3">
      <c r="A238" s="53"/>
      <c r="B238" s="53"/>
      <c r="C238" s="53"/>
      <c r="D238" s="53"/>
      <c r="E238" s="53"/>
      <c r="F238" s="378" t="s">
        <v>77</v>
      </c>
      <c r="G238" s="379"/>
      <c r="H238" s="379"/>
      <c r="I238" s="379"/>
      <c r="J238" s="379"/>
      <c r="K238" s="380"/>
      <c r="L238" s="14">
        <f>SUM(L228:L237)</f>
        <v>0</v>
      </c>
      <c r="M238" s="53"/>
      <c r="N238" s="53"/>
      <c r="O238" s="53"/>
      <c r="P238" s="53"/>
    </row>
    <row r="239" spans="1:16" ht="15.6" x14ac:dyDescent="0.3">
      <c r="A239" s="53"/>
      <c r="B239" s="53"/>
      <c r="C239" s="53"/>
      <c r="D239" s="53"/>
      <c r="E239" s="53"/>
      <c r="F239" s="359" t="s">
        <v>90</v>
      </c>
      <c r="G239" s="360"/>
      <c r="H239" s="360"/>
      <c r="I239" s="360"/>
      <c r="J239" s="360"/>
      <c r="K239" s="361"/>
      <c r="L239" s="13">
        <f>L238*0.05</f>
        <v>0</v>
      </c>
      <c r="M239" s="53"/>
      <c r="N239" s="53"/>
      <c r="O239" s="53"/>
      <c r="P239" s="53"/>
    </row>
    <row r="240" spans="1:16" ht="15.6" x14ac:dyDescent="0.3">
      <c r="A240" s="53"/>
      <c r="B240" s="53"/>
      <c r="C240" s="53"/>
      <c r="D240" s="53"/>
      <c r="E240" s="53"/>
      <c r="F240" s="359" t="s">
        <v>91</v>
      </c>
      <c r="G240" s="360"/>
      <c r="H240" s="360"/>
      <c r="I240" s="360"/>
      <c r="J240" s="360"/>
      <c r="K240" s="361"/>
      <c r="L240" s="13">
        <f>L238+L239</f>
        <v>0</v>
      </c>
      <c r="M240" s="53"/>
      <c r="N240" s="53"/>
      <c r="O240" s="53"/>
      <c r="P240" s="53"/>
    </row>
    <row r="241" spans="1:16" ht="15.6" x14ac:dyDescent="0.3">
      <c r="A241" s="53"/>
      <c r="B241" s="53"/>
      <c r="C241" s="53"/>
      <c r="D241" s="53"/>
      <c r="E241" s="53"/>
      <c r="F241" s="359" t="s">
        <v>92</v>
      </c>
      <c r="G241" s="360"/>
      <c r="H241" s="360"/>
      <c r="I241" s="360"/>
      <c r="J241" s="360"/>
      <c r="K241" s="361"/>
      <c r="L241" s="171"/>
      <c r="M241" s="53"/>
      <c r="N241" s="53"/>
      <c r="O241" s="53"/>
      <c r="P241" s="53"/>
    </row>
    <row r="242" spans="1:16" ht="16.2" thickBot="1" x14ac:dyDescent="0.35">
      <c r="A242" s="53"/>
      <c r="B242" s="53"/>
      <c r="C242" s="53"/>
      <c r="D242" s="53"/>
      <c r="E242" s="53"/>
      <c r="F242" s="356" t="s">
        <v>93</v>
      </c>
      <c r="G242" s="357"/>
      <c r="H242" s="357"/>
      <c r="I242" s="357"/>
      <c r="J242" s="357"/>
      <c r="K242" s="358"/>
      <c r="L242" s="170">
        <f>+IFERROR(L240/L241,0)</f>
        <v>0</v>
      </c>
      <c r="M242" s="53"/>
      <c r="N242" s="53"/>
      <c r="O242" s="53"/>
      <c r="P242" s="53"/>
    </row>
    <row r="243" spans="1:16" ht="15" customHeight="1" x14ac:dyDescent="0.3">
      <c r="A243" s="53"/>
      <c r="B243" s="53"/>
      <c r="C243" s="53"/>
      <c r="D243" s="53"/>
      <c r="E243" s="53"/>
      <c r="F243" s="53"/>
      <c r="G243" s="53"/>
      <c r="H243" s="53"/>
      <c r="I243" s="53"/>
      <c r="J243" s="53"/>
      <c r="K243" s="53"/>
      <c r="L243" s="53"/>
      <c r="M243" s="53"/>
      <c r="N243" s="53"/>
      <c r="O243" s="53"/>
      <c r="P243" s="53"/>
    </row>
    <row r="244" spans="1:16" thickBot="1" x14ac:dyDescent="0.35">
      <c r="A244" s="53"/>
      <c r="B244" s="53"/>
      <c r="C244" s="53"/>
      <c r="D244" s="53"/>
      <c r="E244" s="53"/>
      <c r="F244" s="53"/>
      <c r="G244" s="53"/>
      <c r="H244" s="53"/>
      <c r="I244" s="53"/>
      <c r="J244" s="53"/>
      <c r="K244" s="53"/>
      <c r="L244" s="53"/>
      <c r="M244" s="53"/>
      <c r="N244" s="53"/>
      <c r="O244" s="53"/>
      <c r="P244" s="53"/>
    </row>
    <row r="245" spans="1:16" ht="16.2" thickBot="1" x14ac:dyDescent="0.35">
      <c r="A245" s="53"/>
      <c r="B245" s="53"/>
      <c r="C245" s="53"/>
      <c r="D245" s="53"/>
      <c r="E245" s="53"/>
      <c r="F245" s="159" t="s">
        <v>111</v>
      </c>
      <c r="G245" s="375"/>
      <c r="H245" s="376"/>
      <c r="I245" s="376"/>
      <c r="J245" s="376"/>
      <c r="K245" s="376"/>
      <c r="L245" s="377"/>
      <c r="M245" s="53"/>
      <c r="N245" s="53"/>
      <c r="O245" s="53"/>
      <c r="P245" s="53"/>
    </row>
    <row r="246" spans="1:16" ht="16.2" thickBot="1" x14ac:dyDescent="0.35">
      <c r="A246" s="53"/>
      <c r="B246" s="53"/>
      <c r="C246" s="53"/>
      <c r="D246" s="53"/>
      <c r="E246" s="53"/>
      <c r="F246" s="160" t="s">
        <v>71</v>
      </c>
      <c r="G246" s="161" t="s">
        <v>72</v>
      </c>
      <c r="H246" s="161" t="s">
        <v>73</v>
      </c>
      <c r="I246" s="161" t="s">
        <v>74</v>
      </c>
      <c r="J246" s="161" t="s">
        <v>75</v>
      </c>
      <c r="K246" s="161" t="s">
        <v>76</v>
      </c>
      <c r="L246" s="162" t="s">
        <v>77</v>
      </c>
      <c r="M246" s="53"/>
      <c r="N246" s="53"/>
      <c r="O246" s="53"/>
      <c r="P246" s="53"/>
    </row>
    <row r="247" spans="1:16" ht="15.6" x14ac:dyDescent="0.3">
      <c r="A247" s="53"/>
      <c r="B247" s="53"/>
      <c r="C247" s="53"/>
      <c r="D247" s="53"/>
      <c r="E247" s="53"/>
      <c r="F247" s="42"/>
      <c r="G247" s="43"/>
      <c r="H247" s="43"/>
      <c r="I247" s="44"/>
      <c r="J247" s="166">
        <f>+H247*I247</f>
        <v>0</v>
      </c>
      <c r="K247" s="45"/>
      <c r="L247" s="46">
        <f>K247*H247</f>
        <v>0</v>
      </c>
      <c r="M247" s="53"/>
      <c r="N247" s="53"/>
      <c r="O247" s="53"/>
      <c r="P247" s="53"/>
    </row>
    <row r="248" spans="1:16" ht="15.6" x14ac:dyDescent="0.3">
      <c r="A248" s="53"/>
      <c r="B248" s="53"/>
      <c r="C248" s="53"/>
      <c r="D248" s="53"/>
      <c r="E248" s="53"/>
      <c r="F248" s="4"/>
      <c r="G248" s="5"/>
      <c r="H248" s="5"/>
      <c r="I248" s="6"/>
      <c r="J248" s="168">
        <f t="shared" ref="J248:J256" si="23">+H248*I248</f>
        <v>0</v>
      </c>
      <c r="K248" s="7"/>
      <c r="L248" s="13">
        <f t="shared" ref="L248:L256" si="24">+H248*K248</f>
        <v>0</v>
      </c>
      <c r="M248" s="53"/>
      <c r="N248" s="53"/>
      <c r="O248" s="53"/>
      <c r="P248" s="53"/>
    </row>
    <row r="249" spans="1:16" ht="15.6" x14ac:dyDescent="0.3">
      <c r="A249" s="53"/>
      <c r="B249" s="53"/>
      <c r="C249" s="53"/>
      <c r="D249" s="53"/>
      <c r="E249" s="53"/>
      <c r="F249" s="4"/>
      <c r="G249" s="5"/>
      <c r="H249" s="5"/>
      <c r="I249" s="6"/>
      <c r="J249" s="168">
        <f t="shared" si="23"/>
        <v>0</v>
      </c>
      <c r="K249" s="7"/>
      <c r="L249" s="13">
        <f t="shared" si="24"/>
        <v>0</v>
      </c>
      <c r="M249" s="53"/>
      <c r="N249" s="53"/>
      <c r="O249" s="53"/>
      <c r="P249" s="53"/>
    </row>
    <row r="250" spans="1:16" ht="15.6" x14ac:dyDescent="0.3">
      <c r="A250" s="53"/>
      <c r="B250" s="53"/>
      <c r="C250" s="53"/>
      <c r="D250" s="53"/>
      <c r="E250" s="53"/>
      <c r="F250" s="4"/>
      <c r="G250" s="5"/>
      <c r="H250" s="5"/>
      <c r="I250" s="6"/>
      <c r="J250" s="168">
        <f t="shared" si="23"/>
        <v>0</v>
      </c>
      <c r="K250" s="7"/>
      <c r="L250" s="13">
        <f t="shared" si="24"/>
        <v>0</v>
      </c>
      <c r="M250" s="53"/>
      <c r="N250" s="53"/>
      <c r="O250" s="53"/>
      <c r="P250" s="53"/>
    </row>
    <row r="251" spans="1:16" ht="15.6" x14ac:dyDescent="0.3">
      <c r="A251" s="53"/>
      <c r="B251" s="53"/>
      <c r="C251" s="53"/>
      <c r="D251" s="53"/>
      <c r="E251" s="53"/>
      <c r="F251" s="4"/>
      <c r="G251" s="5"/>
      <c r="H251" s="5"/>
      <c r="I251" s="6"/>
      <c r="J251" s="168">
        <f t="shared" si="23"/>
        <v>0</v>
      </c>
      <c r="K251" s="7"/>
      <c r="L251" s="13">
        <f t="shared" si="24"/>
        <v>0</v>
      </c>
      <c r="M251" s="53"/>
      <c r="N251" s="53"/>
      <c r="O251" s="53"/>
      <c r="P251" s="53"/>
    </row>
    <row r="252" spans="1:16" ht="15.6" x14ac:dyDescent="0.3">
      <c r="A252" s="53"/>
      <c r="B252" s="53"/>
      <c r="C252" s="53"/>
      <c r="D252" s="53"/>
      <c r="E252" s="53"/>
      <c r="F252" s="4"/>
      <c r="G252" s="5"/>
      <c r="H252" s="5"/>
      <c r="I252" s="6"/>
      <c r="J252" s="168">
        <f t="shared" si="23"/>
        <v>0</v>
      </c>
      <c r="K252" s="7"/>
      <c r="L252" s="13">
        <f t="shared" si="24"/>
        <v>0</v>
      </c>
      <c r="M252" s="53"/>
      <c r="N252" s="53"/>
      <c r="O252" s="53"/>
      <c r="P252" s="53"/>
    </row>
    <row r="253" spans="1:16" ht="15.6" x14ac:dyDescent="0.3">
      <c r="A253" s="53"/>
      <c r="B253" s="53"/>
      <c r="C253" s="53"/>
      <c r="D253" s="53"/>
      <c r="E253" s="53"/>
      <c r="F253" s="4"/>
      <c r="G253" s="5"/>
      <c r="H253" s="5"/>
      <c r="I253" s="6"/>
      <c r="J253" s="168">
        <f t="shared" si="23"/>
        <v>0</v>
      </c>
      <c r="K253" s="7"/>
      <c r="L253" s="13">
        <f t="shared" si="24"/>
        <v>0</v>
      </c>
      <c r="M253" s="53"/>
      <c r="N253" s="53"/>
      <c r="O253" s="53"/>
      <c r="P253" s="53"/>
    </row>
    <row r="254" spans="1:16" ht="15.6" x14ac:dyDescent="0.3">
      <c r="A254" s="53"/>
      <c r="B254" s="53"/>
      <c r="C254" s="53"/>
      <c r="D254" s="53"/>
      <c r="E254" s="53"/>
      <c r="F254" s="4"/>
      <c r="G254" s="5"/>
      <c r="H254" s="5"/>
      <c r="I254" s="6"/>
      <c r="J254" s="168">
        <f t="shared" si="23"/>
        <v>0</v>
      </c>
      <c r="K254" s="7"/>
      <c r="L254" s="13">
        <f t="shared" si="24"/>
        <v>0</v>
      </c>
      <c r="M254" s="53"/>
      <c r="N254" s="53"/>
      <c r="O254" s="53"/>
      <c r="P254" s="53"/>
    </row>
    <row r="255" spans="1:16" ht="15.6" x14ac:dyDescent="0.3">
      <c r="A255" s="53"/>
      <c r="B255" s="53"/>
      <c r="C255" s="53"/>
      <c r="D255" s="53"/>
      <c r="E255" s="53"/>
      <c r="F255" s="4"/>
      <c r="G255" s="5"/>
      <c r="H255" s="5"/>
      <c r="I255" s="6"/>
      <c r="J255" s="168">
        <f t="shared" si="23"/>
        <v>0</v>
      </c>
      <c r="K255" s="7"/>
      <c r="L255" s="13">
        <f t="shared" si="24"/>
        <v>0</v>
      </c>
      <c r="M255" s="53"/>
      <c r="N255" s="53"/>
      <c r="O255" s="53"/>
      <c r="P255" s="53"/>
    </row>
    <row r="256" spans="1:16" ht="16.2" thickBot="1" x14ac:dyDescent="0.35">
      <c r="A256" s="53"/>
      <c r="B256" s="53"/>
      <c r="C256" s="53"/>
      <c r="D256" s="53"/>
      <c r="E256" s="53"/>
      <c r="F256" s="4"/>
      <c r="G256" s="10"/>
      <c r="H256" s="5"/>
      <c r="I256" s="6"/>
      <c r="J256" s="168">
        <f t="shared" si="23"/>
        <v>0</v>
      </c>
      <c r="K256" s="7"/>
      <c r="L256" s="13">
        <f t="shared" si="24"/>
        <v>0</v>
      </c>
      <c r="M256" s="53"/>
      <c r="N256" s="53"/>
      <c r="O256" s="53"/>
      <c r="P256" s="53"/>
    </row>
    <row r="257" spans="1:16" ht="15.6" x14ac:dyDescent="0.3">
      <c r="A257" s="53"/>
      <c r="B257" s="53"/>
      <c r="C257" s="53"/>
      <c r="D257" s="53"/>
      <c r="E257" s="53"/>
      <c r="F257" s="378" t="s">
        <v>77</v>
      </c>
      <c r="G257" s="379"/>
      <c r="H257" s="379"/>
      <c r="I257" s="379"/>
      <c r="J257" s="379"/>
      <c r="K257" s="380"/>
      <c r="L257" s="14">
        <f>SUM(L247:L256)</f>
        <v>0</v>
      </c>
      <c r="M257" s="53"/>
      <c r="N257" s="53"/>
      <c r="O257" s="53"/>
      <c r="P257" s="53"/>
    </row>
    <row r="258" spans="1:16" ht="15.6" x14ac:dyDescent="0.3">
      <c r="A258" s="53"/>
      <c r="B258" s="53"/>
      <c r="C258" s="53"/>
      <c r="D258" s="53"/>
      <c r="E258" s="53"/>
      <c r="F258" s="359" t="s">
        <v>90</v>
      </c>
      <c r="G258" s="360"/>
      <c r="H258" s="360"/>
      <c r="I258" s="360"/>
      <c r="J258" s="360"/>
      <c r="K258" s="361"/>
      <c r="L258" s="13">
        <f>L257*0.05</f>
        <v>0</v>
      </c>
      <c r="M258" s="53"/>
      <c r="N258" s="53"/>
      <c r="O258" s="53"/>
      <c r="P258" s="53"/>
    </row>
    <row r="259" spans="1:16" ht="15.6" x14ac:dyDescent="0.3">
      <c r="A259" s="53"/>
      <c r="B259" s="53"/>
      <c r="C259" s="53"/>
      <c r="D259" s="53"/>
      <c r="E259" s="53"/>
      <c r="F259" s="359" t="s">
        <v>91</v>
      </c>
      <c r="G259" s="360"/>
      <c r="H259" s="360"/>
      <c r="I259" s="360"/>
      <c r="J259" s="360"/>
      <c r="K259" s="361"/>
      <c r="L259" s="13">
        <f>L257+L258</f>
        <v>0</v>
      </c>
      <c r="M259" s="53"/>
      <c r="N259" s="53"/>
      <c r="O259" s="53"/>
      <c r="P259" s="53"/>
    </row>
    <row r="260" spans="1:16" ht="15.6" x14ac:dyDescent="0.3">
      <c r="A260" s="53"/>
      <c r="B260" s="53"/>
      <c r="C260" s="53"/>
      <c r="D260" s="53"/>
      <c r="E260" s="53"/>
      <c r="F260" s="359" t="s">
        <v>92</v>
      </c>
      <c r="G260" s="360"/>
      <c r="H260" s="360"/>
      <c r="I260" s="360"/>
      <c r="J260" s="360"/>
      <c r="K260" s="361"/>
      <c r="L260" s="171"/>
      <c r="M260" s="53"/>
      <c r="N260" s="53"/>
      <c r="O260" s="53"/>
      <c r="P260" s="53"/>
    </row>
    <row r="261" spans="1:16" ht="16.2" thickBot="1" x14ac:dyDescent="0.35">
      <c r="A261" s="53"/>
      <c r="B261" s="53"/>
      <c r="C261" s="53"/>
      <c r="D261" s="53"/>
      <c r="E261" s="53"/>
      <c r="F261" s="356" t="s">
        <v>93</v>
      </c>
      <c r="G261" s="357"/>
      <c r="H261" s="357"/>
      <c r="I261" s="357"/>
      <c r="J261" s="357"/>
      <c r="K261" s="358"/>
      <c r="L261" s="170">
        <f>+IFERROR(L259/L260,0)</f>
        <v>0</v>
      </c>
      <c r="M261" s="53"/>
      <c r="N261" s="53"/>
      <c r="O261" s="53"/>
      <c r="P261" s="53"/>
    </row>
    <row r="262" spans="1:16" ht="15" customHeight="1" x14ac:dyDescent="0.3">
      <c r="A262" s="53"/>
      <c r="B262" s="53"/>
      <c r="C262" s="53"/>
      <c r="D262" s="53"/>
      <c r="E262" s="53"/>
      <c r="F262" s="53"/>
      <c r="G262" s="53"/>
      <c r="H262" s="53"/>
      <c r="I262" s="53"/>
      <c r="J262" s="53"/>
      <c r="K262" s="53"/>
      <c r="L262" s="53"/>
      <c r="M262" s="53"/>
      <c r="N262" s="53"/>
      <c r="O262" s="53"/>
      <c r="P262" s="53"/>
    </row>
    <row r="263" spans="1:16" thickBot="1" x14ac:dyDescent="0.35">
      <c r="A263" s="53"/>
      <c r="B263" s="53"/>
      <c r="C263" s="53"/>
      <c r="D263" s="53"/>
      <c r="E263" s="53"/>
      <c r="F263" s="53"/>
      <c r="G263" s="53"/>
      <c r="H263" s="53"/>
      <c r="I263" s="53"/>
      <c r="J263" s="53"/>
      <c r="K263" s="53"/>
      <c r="L263" s="53"/>
      <c r="M263" s="53"/>
      <c r="N263" s="53"/>
      <c r="O263" s="53"/>
      <c r="P263" s="53"/>
    </row>
    <row r="264" spans="1:16" ht="16.2" thickBot="1" x14ac:dyDescent="0.35">
      <c r="A264" s="53"/>
      <c r="B264" s="53"/>
      <c r="C264" s="53"/>
      <c r="D264" s="53"/>
      <c r="E264" s="53"/>
      <c r="F264" s="159" t="s">
        <v>112</v>
      </c>
      <c r="G264" s="375"/>
      <c r="H264" s="376"/>
      <c r="I264" s="376"/>
      <c r="J264" s="376"/>
      <c r="K264" s="376"/>
      <c r="L264" s="377"/>
      <c r="M264" s="53"/>
      <c r="N264" s="53"/>
      <c r="O264" s="53"/>
      <c r="P264" s="53"/>
    </row>
    <row r="265" spans="1:16" ht="16.2" thickBot="1" x14ac:dyDescent="0.35">
      <c r="A265" s="53"/>
      <c r="B265" s="53"/>
      <c r="C265" s="53"/>
      <c r="D265" s="53"/>
      <c r="E265" s="53"/>
      <c r="F265" s="160" t="s">
        <v>71</v>
      </c>
      <c r="G265" s="161" t="s">
        <v>72</v>
      </c>
      <c r="H265" s="161" t="s">
        <v>73</v>
      </c>
      <c r="I265" s="161" t="s">
        <v>74</v>
      </c>
      <c r="J265" s="161" t="s">
        <v>75</v>
      </c>
      <c r="K265" s="161" t="s">
        <v>76</v>
      </c>
      <c r="L265" s="162" t="s">
        <v>77</v>
      </c>
      <c r="M265" s="53"/>
      <c r="N265" s="53"/>
      <c r="O265" s="53"/>
      <c r="P265" s="53"/>
    </row>
    <row r="266" spans="1:16" ht="15.6" x14ac:dyDescent="0.3">
      <c r="A266" s="53"/>
      <c r="B266" s="53"/>
      <c r="C266" s="53"/>
      <c r="D266" s="53"/>
      <c r="E266" s="53"/>
      <c r="F266" s="42"/>
      <c r="G266" s="43"/>
      <c r="H266" s="43"/>
      <c r="I266" s="44"/>
      <c r="J266" s="166">
        <f>+H266*I266</f>
        <v>0</v>
      </c>
      <c r="K266" s="45"/>
      <c r="L266" s="46">
        <f>K266*H266</f>
        <v>0</v>
      </c>
      <c r="M266" s="53"/>
      <c r="N266" s="53"/>
      <c r="O266" s="53"/>
      <c r="P266" s="53"/>
    </row>
    <row r="267" spans="1:16" ht="15.6" x14ac:dyDescent="0.3">
      <c r="A267" s="53"/>
      <c r="B267" s="53"/>
      <c r="C267" s="53"/>
      <c r="D267" s="53"/>
      <c r="E267" s="53"/>
      <c r="F267" s="4"/>
      <c r="G267" s="5"/>
      <c r="H267" s="5"/>
      <c r="I267" s="6"/>
      <c r="J267" s="168">
        <f t="shared" ref="J267:J275" si="25">+H267*I267</f>
        <v>0</v>
      </c>
      <c r="K267" s="7"/>
      <c r="L267" s="13">
        <f t="shared" ref="L267:L275" si="26">+H267*K267</f>
        <v>0</v>
      </c>
      <c r="M267" s="172"/>
      <c r="N267" s="53"/>
      <c r="O267" s="53"/>
      <c r="P267" s="53"/>
    </row>
    <row r="268" spans="1:16" ht="15.6" x14ac:dyDescent="0.3">
      <c r="A268" s="53"/>
      <c r="B268" s="53"/>
      <c r="C268" s="53"/>
      <c r="D268" s="53"/>
      <c r="E268" s="53"/>
      <c r="F268" s="4"/>
      <c r="G268" s="5"/>
      <c r="H268" s="5"/>
      <c r="I268" s="6"/>
      <c r="J268" s="168">
        <f t="shared" si="25"/>
        <v>0</v>
      </c>
      <c r="K268" s="7"/>
      <c r="L268" s="13">
        <f t="shared" si="26"/>
        <v>0</v>
      </c>
      <c r="M268" s="53"/>
      <c r="N268" s="53"/>
      <c r="O268" s="53"/>
      <c r="P268" s="53"/>
    </row>
    <row r="269" spans="1:16" ht="15.6" x14ac:dyDescent="0.3">
      <c r="A269" s="53"/>
      <c r="B269" s="53"/>
      <c r="C269" s="53"/>
      <c r="D269" s="53"/>
      <c r="E269" s="53"/>
      <c r="F269" s="4"/>
      <c r="G269" s="5"/>
      <c r="H269" s="5"/>
      <c r="I269" s="6"/>
      <c r="J269" s="168">
        <f t="shared" si="25"/>
        <v>0</v>
      </c>
      <c r="K269" s="7"/>
      <c r="L269" s="13">
        <f t="shared" si="26"/>
        <v>0</v>
      </c>
      <c r="M269" s="53"/>
      <c r="N269" s="53"/>
      <c r="O269" s="53"/>
      <c r="P269" s="53"/>
    </row>
    <row r="270" spans="1:16" ht="15.6" x14ac:dyDescent="0.3">
      <c r="A270" s="53"/>
      <c r="B270" s="53"/>
      <c r="C270" s="53"/>
      <c r="D270" s="53"/>
      <c r="E270" s="53"/>
      <c r="F270" s="4"/>
      <c r="G270" s="5"/>
      <c r="H270" s="5"/>
      <c r="I270" s="6"/>
      <c r="J270" s="168">
        <f t="shared" si="25"/>
        <v>0</v>
      </c>
      <c r="K270" s="7"/>
      <c r="L270" s="13">
        <f t="shared" si="26"/>
        <v>0</v>
      </c>
      <c r="M270" s="53"/>
      <c r="N270" s="53"/>
      <c r="O270" s="53"/>
      <c r="P270" s="53"/>
    </row>
    <row r="271" spans="1:16" ht="15.6" x14ac:dyDescent="0.3">
      <c r="A271" s="53"/>
      <c r="B271" s="53"/>
      <c r="C271" s="53"/>
      <c r="D271" s="53"/>
      <c r="E271" s="53"/>
      <c r="F271" s="4"/>
      <c r="G271" s="5"/>
      <c r="H271" s="5"/>
      <c r="I271" s="6"/>
      <c r="J271" s="168">
        <f t="shared" si="25"/>
        <v>0</v>
      </c>
      <c r="K271" s="7"/>
      <c r="L271" s="13">
        <f t="shared" si="26"/>
        <v>0</v>
      </c>
      <c r="M271" s="53"/>
      <c r="N271" s="53"/>
      <c r="O271" s="53"/>
      <c r="P271" s="53"/>
    </row>
    <row r="272" spans="1:16" ht="15.6" x14ac:dyDescent="0.3">
      <c r="A272" s="53"/>
      <c r="B272" s="53"/>
      <c r="C272" s="53"/>
      <c r="D272" s="53"/>
      <c r="E272" s="53"/>
      <c r="F272" s="4"/>
      <c r="G272" s="5"/>
      <c r="H272" s="5"/>
      <c r="I272" s="6"/>
      <c r="J272" s="168">
        <f t="shared" si="25"/>
        <v>0</v>
      </c>
      <c r="K272" s="7"/>
      <c r="L272" s="13">
        <f t="shared" si="26"/>
        <v>0</v>
      </c>
      <c r="M272" s="53"/>
      <c r="N272" s="53"/>
      <c r="O272" s="53"/>
      <c r="P272" s="53"/>
    </row>
    <row r="273" spans="1:16" ht="15.6" x14ac:dyDescent="0.3">
      <c r="A273" s="53"/>
      <c r="B273" s="53"/>
      <c r="C273" s="53"/>
      <c r="D273" s="53"/>
      <c r="E273" s="53"/>
      <c r="F273" s="4"/>
      <c r="G273" s="5"/>
      <c r="H273" s="5"/>
      <c r="I273" s="6"/>
      <c r="J273" s="168">
        <f t="shared" si="25"/>
        <v>0</v>
      </c>
      <c r="K273" s="7"/>
      <c r="L273" s="13">
        <f t="shared" si="26"/>
        <v>0</v>
      </c>
      <c r="M273" s="53"/>
      <c r="N273" s="53"/>
      <c r="O273" s="53"/>
      <c r="P273" s="53"/>
    </row>
    <row r="274" spans="1:16" ht="15.6" x14ac:dyDescent="0.3">
      <c r="A274" s="53"/>
      <c r="B274" s="53"/>
      <c r="C274" s="53"/>
      <c r="D274" s="53"/>
      <c r="E274" s="53"/>
      <c r="F274" s="4"/>
      <c r="G274" s="5"/>
      <c r="H274" s="5"/>
      <c r="I274" s="6"/>
      <c r="J274" s="168">
        <f t="shared" si="25"/>
        <v>0</v>
      </c>
      <c r="K274" s="7"/>
      <c r="L274" s="13">
        <f t="shared" si="26"/>
        <v>0</v>
      </c>
      <c r="M274" s="53"/>
      <c r="N274" s="53"/>
      <c r="O274" s="53"/>
      <c r="P274" s="53"/>
    </row>
    <row r="275" spans="1:16" ht="16.2" thickBot="1" x14ac:dyDescent="0.35">
      <c r="A275" s="53"/>
      <c r="B275" s="53"/>
      <c r="C275" s="53"/>
      <c r="D275" s="53"/>
      <c r="E275" s="53"/>
      <c r="F275" s="4"/>
      <c r="G275" s="10"/>
      <c r="H275" s="5"/>
      <c r="I275" s="6"/>
      <c r="J275" s="168">
        <f t="shared" si="25"/>
        <v>0</v>
      </c>
      <c r="K275" s="7"/>
      <c r="L275" s="13">
        <f t="shared" si="26"/>
        <v>0</v>
      </c>
      <c r="M275" s="53"/>
      <c r="N275" s="53"/>
      <c r="O275" s="53"/>
      <c r="P275" s="53"/>
    </row>
    <row r="276" spans="1:16" ht="15.6" x14ac:dyDescent="0.3">
      <c r="A276" s="53"/>
      <c r="B276" s="53"/>
      <c r="C276" s="53"/>
      <c r="D276" s="53"/>
      <c r="E276" s="53"/>
      <c r="F276" s="378" t="s">
        <v>77</v>
      </c>
      <c r="G276" s="379"/>
      <c r="H276" s="379"/>
      <c r="I276" s="379"/>
      <c r="J276" s="379"/>
      <c r="K276" s="380"/>
      <c r="L276" s="14">
        <f>SUM(L266:L275)</f>
        <v>0</v>
      </c>
      <c r="M276" s="53"/>
      <c r="N276" s="53"/>
      <c r="O276" s="53"/>
      <c r="P276" s="53"/>
    </row>
    <row r="277" spans="1:16" ht="15.6" x14ac:dyDescent="0.3">
      <c r="A277" s="53"/>
      <c r="B277" s="53"/>
      <c r="C277" s="53"/>
      <c r="D277" s="53"/>
      <c r="E277" s="53"/>
      <c r="F277" s="359" t="s">
        <v>90</v>
      </c>
      <c r="G277" s="360"/>
      <c r="H277" s="360"/>
      <c r="I277" s="360"/>
      <c r="J277" s="360"/>
      <c r="K277" s="361"/>
      <c r="L277" s="13">
        <f>L276*0.05</f>
        <v>0</v>
      </c>
      <c r="M277" s="53"/>
      <c r="N277" s="53"/>
      <c r="O277" s="53"/>
      <c r="P277" s="53"/>
    </row>
    <row r="278" spans="1:16" ht="15.6" x14ac:dyDescent="0.3">
      <c r="A278" s="53"/>
      <c r="B278" s="53"/>
      <c r="C278" s="53"/>
      <c r="D278" s="53"/>
      <c r="E278" s="53"/>
      <c r="F278" s="359" t="s">
        <v>91</v>
      </c>
      <c r="G278" s="360"/>
      <c r="H278" s="360"/>
      <c r="I278" s="360"/>
      <c r="J278" s="360"/>
      <c r="K278" s="361"/>
      <c r="L278" s="13">
        <f>L276+L277</f>
        <v>0</v>
      </c>
      <c r="M278" s="53"/>
      <c r="N278" s="53"/>
      <c r="O278" s="53"/>
      <c r="P278" s="53"/>
    </row>
    <row r="279" spans="1:16" ht="15.6" x14ac:dyDescent="0.3">
      <c r="A279" s="53"/>
      <c r="B279" s="53"/>
      <c r="C279" s="53"/>
      <c r="D279" s="53"/>
      <c r="E279" s="53"/>
      <c r="F279" s="359" t="s">
        <v>92</v>
      </c>
      <c r="G279" s="360"/>
      <c r="H279" s="360"/>
      <c r="I279" s="360"/>
      <c r="J279" s="360"/>
      <c r="K279" s="361"/>
      <c r="L279" s="171"/>
      <c r="M279" s="53"/>
      <c r="N279" s="53"/>
      <c r="O279" s="53"/>
      <c r="P279" s="53"/>
    </row>
    <row r="280" spans="1:16" ht="16.2" thickBot="1" x14ac:dyDescent="0.35">
      <c r="A280" s="53"/>
      <c r="B280" s="53"/>
      <c r="C280" s="53"/>
      <c r="D280" s="53"/>
      <c r="E280" s="53"/>
      <c r="F280" s="356" t="s">
        <v>93</v>
      </c>
      <c r="G280" s="357"/>
      <c r="H280" s="357"/>
      <c r="I280" s="357"/>
      <c r="J280" s="357"/>
      <c r="K280" s="358"/>
      <c r="L280" s="170">
        <f>+IFERROR(L278/L279,0)</f>
        <v>0</v>
      </c>
      <c r="M280" s="53"/>
      <c r="N280" s="53"/>
      <c r="O280" s="53"/>
      <c r="P280" s="53"/>
    </row>
    <row r="281" spans="1:16" ht="15" customHeight="1" x14ac:dyDescent="0.3">
      <c r="A281" s="53"/>
      <c r="B281" s="53"/>
      <c r="C281" s="53"/>
      <c r="D281" s="53"/>
      <c r="E281" s="53"/>
      <c r="F281" s="53"/>
      <c r="G281" s="53"/>
      <c r="H281" s="53"/>
      <c r="I281" s="53"/>
      <c r="J281" s="53"/>
      <c r="K281" s="53"/>
      <c r="L281" s="53"/>
      <c r="M281" s="53"/>
      <c r="N281" s="53"/>
      <c r="O281" s="53"/>
      <c r="P281" s="53"/>
    </row>
    <row r="282" spans="1:16" thickBot="1" x14ac:dyDescent="0.35">
      <c r="A282" s="53"/>
      <c r="B282" s="53"/>
      <c r="C282" s="53"/>
      <c r="D282" s="53"/>
      <c r="E282" s="53"/>
      <c r="F282" s="53"/>
      <c r="G282" s="53"/>
      <c r="H282" s="53"/>
      <c r="I282" s="53"/>
      <c r="J282" s="53"/>
      <c r="K282" s="53"/>
      <c r="L282" s="53"/>
      <c r="M282" s="53"/>
      <c r="N282" s="53"/>
      <c r="O282" s="53"/>
      <c r="P282" s="53"/>
    </row>
    <row r="283" spans="1:16" ht="16.2" thickBot="1" x14ac:dyDescent="0.35">
      <c r="A283" s="53"/>
      <c r="B283" s="53"/>
      <c r="C283" s="53"/>
      <c r="D283" s="53"/>
      <c r="E283" s="53"/>
      <c r="F283" s="159" t="s">
        <v>113</v>
      </c>
      <c r="G283" s="375"/>
      <c r="H283" s="376"/>
      <c r="I283" s="376"/>
      <c r="J283" s="376"/>
      <c r="K283" s="376"/>
      <c r="L283" s="377"/>
      <c r="M283" s="53"/>
      <c r="N283" s="53"/>
      <c r="O283" s="53"/>
      <c r="P283" s="53"/>
    </row>
    <row r="284" spans="1:16" ht="16.2" thickBot="1" x14ac:dyDescent="0.35">
      <c r="A284" s="53"/>
      <c r="B284" s="53"/>
      <c r="C284" s="53"/>
      <c r="D284" s="53"/>
      <c r="E284" s="53"/>
      <c r="F284" s="160" t="s">
        <v>71</v>
      </c>
      <c r="G284" s="161" t="s">
        <v>72</v>
      </c>
      <c r="H284" s="161" t="s">
        <v>73</v>
      </c>
      <c r="I284" s="161" t="s">
        <v>74</v>
      </c>
      <c r="J284" s="161" t="s">
        <v>75</v>
      </c>
      <c r="K284" s="161" t="s">
        <v>76</v>
      </c>
      <c r="L284" s="162" t="s">
        <v>77</v>
      </c>
      <c r="M284" s="53"/>
      <c r="N284" s="53"/>
      <c r="O284" s="53"/>
      <c r="P284" s="53"/>
    </row>
    <row r="285" spans="1:16" ht="15.6" x14ac:dyDescent="0.3">
      <c r="A285" s="53"/>
      <c r="B285" s="53"/>
      <c r="C285" s="53"/>
      <c r="D285" s="53"/>
      <c r="E285" s="53"/>
      <c r="F285" s="42"/>
      <c r="G285" s="43"/>
      <c r="H285" s="43"/>
      <c r="I285" s="44"/>
      <c r="J285" s="166">
        <f>+H285*I285</f>
        <v>0</v>
      </c>
      <c r="K285" s="45"/>
      <c r="L285" s="46">
        <f>K285*H285</f>
        <v>0</v>
      </c>
      <c r="M285" s="53"/>
      <c r="N285" s="53"/>
      <c r="O285" s="53"/>
      <c r="P285" s="53"/>
    </row>
    <row r="286" spans="1:16" ht="15.6" x14ac:dyDescent="0.3">
      <c r="A286" s="53"/>
      <c r="B286" s="53"/>
      <c r="C286" s="53"/>
      <c r="D286" s="53"/>
      <c r="E286" s="53"/>
      <c r="F286" s="4"/>
      <c r="G286" s="5"/>
      <c r="H286" s="5"/>
      <c r="I286" s="6"/>
      <c r="J286" s="168">
        <f t="shared" ref="J286:J294" si="27">+H286*I286</f>
        <v>0</v>
      </c>
      <c r="K286" s="7"/>
      <c r="L286" s="13">
        <f t="shared" ref="L286:L294" si="28">+H286*K286</f>
        <v>0</v>
      </c>
      <c r="M286" s="53"/>
      <c r="N286" s="53"/>
      <c r="O286" s="53"/>
      <c r="P286" s="53"/>
    </row>
    <row r="287" spans="1:16" ht="15.6" x14ac:dyDescent="0.3">
      <c r="A287" s="53"/>
      <c r="B287" s="53"/>
      <c r="C287" s="53"/>
      <c r="D287" s="53"/>
      <c r="E287" s="53"/>
      <c r="F287" s="4"/>
      <c r="G287" s="5"/>
      <c r="H287" s="5"/>
      <c r="I287" s="6"/>
      <c r="J287" s="168">
        <f t="shared" si="27"/>
        <v>0</v>
      </c>
      <c r="K287" s="7"/>
      <c r="L287" s="13">
        <f t="shared" si="28"/>
        <v>0</v>
      </c>
      <c r="M287" s="53"/>
      <c r="N287" s="53"/>
      <c r="O287" s="53"/>
      <c r="P287" s="53"/>
    </row>
    <row r="288" spans="1:16" ht="15.6" x14ac:dyDescent="0.3">
      <c r="A288" s="53"/>
      <c r="B288" s="53"/>
      <c r="C288" s="53"/>
      <c r="D288" s="53"/>
      <c r="E288" s="53"/>
      <c r="F288" s="4"/>
      <c r="G288" s="5"/>
      <c r="H288" s="5"/>
      <c r="I288" s="6"/>
      <c r="J288" s="168">
        <f t="shared" si="27"/>
        <v>0</v>
      </c>
      <c r="K288" s="7"/>
      <c r="L288" s="13">
        <f t="shared" si="28"/>
        <v>0</v>
      </c>
      <c r="M288" s="53"/>
      <c r="N288" s="53"/>
      <c r="O288" s="53"/>
      <c r="P288" s="53"/>
    </row>
    <row r="289" spans="1:16" ht="15.6" x14ac:dyDescent="0.3">
      <c r="A289" s="53"/>
      <c r="B289" s="53"/>
      <c r="C289" s="53"/>
      <c r="D289" s="53"/>
      <c r="E289" s="53"/>
      <c r="F289" s="4"/>
      <c r="G289" s="5"/>
      <c r="H289" s="5"/>
      <c r="I289" s="6"/>
      <c r="J289" s="168">
        <f t="shared" si="27"/>
        <v>0</v>
      </c>
      <c r="K289" s="7"/>
      <c r="L289" s="13">
        <f t="shared" si="28"/>
        <v>0</v>
      </c>
      <c r="M289" s="53"/>
      <c r="N289" s="53"/>
      <c r="O289" s="53"/>
      <c r="P289" s="53"/>
    </row>
    <row r="290" spans="1:16" ht="15.6" x14ac:dyDescent="0.3">
      <c r="A290" s="53"/>
      <c r="B290" s="53"/>
      <c r="C290" s="53"/>
      <c r="D290" s="53"/>
      <c r="E290" s="53"/>
      <c r="F290" s="4"/>
      <c r="G290" s="5"/>
      <c r="H290" s="5"/>
      <c r="I290" s="6"/>
      <c r="J290" s="168">
        <f t="shared" si="27"/>
        <v>0</v>
      </c>
      <c r="K290" s="7"/>
      <c r="L290" s="13">
        <f t="shared" si="28"/>
        <v>0</v>
      </c>
      <c r="M290" s="53"/>
      <c r="N290" s="53"/>
      <c r="O290" s="53"/>
      <c r="P290" s="53"/>
    </row>
    <row r="291" spans="1:16" ht="15.6" x14ac:dyDescent="0.3">
      <c r="A291" s="53"/>
      <c r="B291" s="53"/>
      <c r="C291" s="53"/>
      <c r="D291" s="53"/>
      <c r="E291" s="53"/>
      <c r="F291" s="4"/>
      <c r="G291" s="5"/>
      <c r="H291" s="5"/>
      <c r="I291" s="6"/>
      <c r="J291" s="168">
        <f t="shared" si="27"/>
        <v>0</v>
      </c>
      <c r="K291" s="7"/>
      <c r="L291" s="13">
        <f t="shared" si="28"/>
        <v>0</v>
      </c>
      <c r="M291" s="53"/>
      <c r="N291" s="53"/>
      <c r="O291" s="53"/>
      <c r="P291" s="53"/>
    </row>
    <row r="292" spans="1:16" ht="15.6" x14ac:dyDescent="0.3">
      <c r="A292" s="53"/>
      <c r="B292" s="53"/>
      <c r="C292" s="53"/>
      <c r="D292" s="53"/>
      <c r="E292" s="53"/>
      <c r="F292" s="4"/>
      <c r="G292" s="5"/>
      <c r="H292" s="5"/>
      <c r="I292" s="6"/>
      <c r="J292" s="168">
        <f t="shared" si="27"/>
        <v>0</v>
      </c>
      <c r="K292" s="7"/>
      <c r="L292" s="13">
        <f t="shared" si="28"/>
        <v>0</v>
      </c>
      <c r="M292" s="53"/>
      <c r="N292" s="53"/>
      <c r="O292" s="53"/>
      <c r="P292" s="53"/>
    </row>
    <row r="293" spans="1:16" ht="15.6" x14ac:dyDescent="0.3">
      <c r="A293" s="53"/>
      <c r="B293" s="53"/>
      <c r="C293" s="53"/>
      <c r="D293" s="53"/>
      <c r="E293" s="53"/>
      <c r="F293" s="4"/>
      <c r="G293" s="5"/>
      <c r="H293" s="5"/>
      <c r="I293" s="6"/>
      <c r="J293" s="168">
        <f t="shared" si="27"/>
        <v>0</v>
      </c>
      <c r="K293" s="7"/>
      <c r="L293" s="13">
        <f t="shared" si="28"/>
        <v>0</v>
      </c>
      <c r="M293" s="53"/>
      <c r="N293" s="53"/>
      <c r="O293" s="53"/>
      <c r="P293" s="53"/>
    </row>
    <row r="294" spans="1:16" ht="16.2" thickBot="1" x14ac:dyDescent="0.35">
      <c r="A294" s="53"/>
      <c r="B294" s="53"/>
      <c r="C294" s="53"/>
      <c r="D294" s="53"/>
      <c r="E294" s="53"/>
      <c r="F294" s="4"/>
      <c r="G294" s="10"/>
      <c r="H294" s="5"/>
      <c r="I294" s="6"/>
      <c r="J294" s="168">
        <f t="shared" si="27"/>
        <v>0</v>
      </c>
      <c r="K294" s="7"/>
      <c r="L294" s="13">
        <f t="shared" si="28"/>
        <v>0</v>
      </c>
      <c r="M294" s="53"/>
      <c r="N294" s="53"/>
      <c r="O294" s="53"/>
      <c r="P294" s="53"/>
    </row>
    <row r="295" spans="1:16" ht="15.6" x14ac:dyDescent="0.3">
      <c r="A295" s="53"/>
      <c r="B295" s="53"/>
      <c r="C295" s="53"/>
      <c r="D295" s="53"/>
      <c r="E295" s="53"/>
      <c r="F295" s="378" t="s">
        <v>77</v>
      </c>
      <c r="G295" s="379"/>
      <c r="H295" s="379"/>
      <c r="I295" s="379"/>
      <c r="J295" s="379"/>
      <c r="K295" s="380"/>
      <c r="L295" s="14">
        <f>SUM(L285:L294)</f>
        <v>0</v>
      </c>
      <c r="M295" s="53"/>
      <c r="N295" s="53"/>
      <c r="O295" s="53"/>
      <c r="P295" s="53"/>
    </row>
    <row r="296" spans="1:16" ht="15.6" x14ac:dyDescent="0.3">
      <c r="A296" s="53"/>
      <c r="B296" s="53"/>
      <c r="C296" s="53"/>
      <c r="D296" s="53"/>
      <c r="E296" s="53"/>
      <c r="F296" s="359" t="s">
        <v>90</v>
      </c>
      <c r="G296" s="360"/>
      <c r="H296" s="360"/>
      <c r="I296" s="360"/>
      <c r="J296" s="360"/>
      <c r="K296" s="361"/>
      <c r="L296" s="13">
        <f>L295*0.05</f>
        <v>0</v>
      </c>
      <c r="M296" s="53"/>
      <c r="N296" s="53"/>
      <c r="O296" s="53"/>
      <c r="P296" s="53"/>
    </row>
    <row r="297" spans="1:16" ht="15.6" x14ac:dyDescent="0.3">
      <c r="A297" s="53"/>
      <c r="B297" s="53"/>
      <c r="C297" s="53"/>
      <c r="D297" s="53"/>
      <c r="E297" s="53"/>
      <c r="F297" s="359" t="s">
        <v>91</v>
      </c>
      <c r="G297" s="360"/>
      <c r="H297" s="360"/>
      <c r="I297" s="360"/>
      <c r="J297" s="360"/>
      <c r="K297" s="361"/>
      <c r="L297" s="13">
        <f>L295+L296</f>
        <v>0</v>
      </c>
      <c r="M297" s="53"/>
      <c r="N297" s="53"/>
      <c r="O297" s="53"/>
      <c r="P297" s="53"/>
    </row>
    <row r="298" spans="1:16" ht="15.6" x14ac:dyDescent="0.3">
      <c r="A298" s="53"/>
      <c r="B298" s="53"/>
      <c r="C298" s="53"/>
      <c r="D298" s="53"/>
      <c r="E298" s="53"/>
      <c r="F298" s="359" t="s">
        <v>92</v>
      </c>
      <c r="G298" s="360"/>
      <c r="H298" s="360"/>
      <c r="I298" s="360"/>
      <c r="J298" s="360"/>
      <c r="K298" s="361"/>
      <c r="L298" s="171"/>
      <c r="M298" s="53"/>
      <c r="N298" s="53"/>
      <c r="O298" s="53"/>
      <c r="P298" s="53"/>
    </row>
    <row r="299" spans="1:16" ht="16.2" thickBot="1" x14ac:dyDescent="0.35">
      <c r="A299" s="53"/>
      <c r="B299" s="53"/>
      <c r="C299" s="53"/>
      <c r="D299" s="53"/>
      <c r="E299" s="53"/>
      <c r="F299" s="356" t="s">
        <v>93</v>
      </c>
      <c r="G299" s="357"/>
      <c r="H299" s="357"/>
      <c r="I299" s="357"/>
      <c r="J299" s="357"/>
      <c r="K299" s="358"/>
      <c r="L299" s="170">
        <f>+IFERROR(L297/L298,0)</f>
        <v>0</v>
      </c>
      <c r="M299" s="53"/>
      <c r="N299" s="53"/>
      <c r="O299" s="53"/>
      <c r="P299" s="53"/>
    </row>
    <row r="300" spans="1:16" ht="15" customHeight="1" x14ac:dyDescent="0.3">
      <c r="A300" s="53"/>
      <c r="B300" s="53"/>
      <c r="C300" s="53"/>
      <c r="D300" s="53"/>
      <c r="E300" s="53"/>
      <c r="F300" s="53"/>
      <c r="G300" s="53"/>
      <c r="H300" s="53"/>
      <c r="I300" s="53"/>
      <c r="J300" s="53"/>
      <c r="K300" s="53"/>
      <c r="L300" s="53"/>
      <c r="M300" s="53"/>
      <c r="N300" s="53"/>
      <c r="O300" s="53"/>
      <c r="P300" s="53"/>
    </row>
    <row r="301" spans="1:16" thickBot="1" x14ac:dyDescent="0.35">
      <c r="A301" s="53"/>
      <c r="B301" s="53"/>
      <c r="C301" s="53"/>
      <c r="D301" s="53"/>
      <c r="E301" s="53"/>
      <c r="F301" s="53"/>
      <c r="G301" s="53"/>
      <c r="H301" s="53"/>
      <c r="I301" s="53"/>
      <c r="J301" s="53"/>
      <c r="K301" s="53"/>
      <c r="L301" s="53"/>
      <c r="M301" s="53"/>
      <c r="N301" s="53"/>
      <c r="O301" s="53"/>
      <c r="P301" s="53"/>
    </row>
    <row r="302" spans="1:16" ht="16.2" thickBot="1" x14ac:dyDescent="0.35">
      <c r="A302" s="53"/>
      <c r="B302" s="53"/>
      <c r="C302" s="53"/>
      <c r="D302" s="53"/>
      <c r="E302" s="53"/>
      <c r="F302" s="159" t="s">
        <v>114</v>
      </c>
      <c r="G302" s="375"/>
      <c r="H302" s="376"/>
      <c r="I302" s="376"/>
      <c r="J302" s="376"/>
      <c r="K302" s="376"/>
      <c r="L302" s="377"/>
      <c r="M302" s="53"/>
      <c r="N302" s="53"/>
      <c r="O302" s="53"/>
      <c r="P302" s="53"/>
    </row>
    <row r="303" spans="1:16" ht="16.2" thickBot="1" x14ac:dyDescent="0.35">
      <c r="A303" s="53"/>
      <c r="B303" s="53"/>
      <c r="C303" s="53"/>
      <c r="D303" s="53"/>
      <c r="E303" s="53"/>
      <c r="F303" s="160" t="s">
        <v>71</v>
      </c>
      <c r="G303" s="161" t="s">
        <v>72</v>
      </c>
      <c r="H303" s="161" t="s">
        <v>73</v>
      </c>
      <c r="I303" s="161" t="s">
        <v>74</v>
      </c>
      <c r="J303" s="161" t="s">
        <v>75</v>
      </c>
      <c r="K303" s="161" t="s">
        <v>76</v>
      </c>
      <c r="L303" s="162" t="s">
        <v>77</v>
      </c>
      <c r="M303" s="53"/>
      <c r="N303" s="53"/>
      <c r="O303" s="53"/>
      <c r="P303" s="53"/>
    </row>
    <row r="304" spans="1:16" ht="15.6" x14ac:dyDescent="0.3">
      <c r="A304" s="53"/>
      <c r="B304" s="53"/>
      <c r="C304" s="53"/>
      <c r="D304" s="53"/>
      <c r="E304" s="53"/>
      <c r="F304" s="42"/>
      <c r="G304" s="43"/>
      <c r="H304" s="43"/>
      <c r="I304" s="44"/>
      <c r="J304" s="166">
        <f>+H304*I304</f>
        <v>0</v>
      </c>
      <c r="K304" s="45"/>
      <c r="L304" s="46">
        <f>K304*H304</f>
        <v>0</v>
      </c>
      <c r="M304" s="53"/>
      <c r="N304" s="53"/>
      <c r="O304" s="53"/>
      <c r="P304" s="53"/>
    </row>
    <row r="305" spans="1:16" ht="15.6" x14ac:dyDescent="0.3">
      <c r="A305" s="53"/>
      <c r="B305" s="53"/>
      <c r="C305" s="53"/>
      <c r="D305" s="53"/>
      <c r="E305" s="53"/>
      <c r="F305" s="4"/>
      <c r="G305" s="5"/>
      <c r="H305" s="5"/>
      <c r="I305" s="6"/>
      <c r="J305" s="168">
        <f t="shared" ref="J305:J313" si="29">+H305*I305</f>
        <v>0</v>
      </c>
      <c r="K305" s="7"/>
      <c r="L305" s="13">
        <f t="shared" ref="L305:L313" si="30">+H305*K305</f>
        <v>0</v>
      </c>
      <c r="M305" s="53"/>
      <c r="N305" s="53"/>
      <c r="O305" s="53"/>
      <c r="P305" s="53"/>
    </row>
    <row r="306" spans="1:16" ht="15.6" x14ac:dyDescent="0.3">
      <c r="A306" s="53"/>
      <c r="B306" s="53"/>
      <c r="C306" s="53"/>
      <c r="D306" s="53"/>
      <c r="E306" s="53"/>
      <c r="F306" s="4"/>
      <c r="G306" s="5"/>
      <c r="H306" s="5"/>
      <c r="I306" s="6"/>
      <c r="J306" s="168">
        <f t="shared" si="29"/>
        <v>0</v>
      </c>
      <c r="K306" s="7"/>
      <c r="L306" s="13">
        <f t="shared" si="30"/>
        <v>0</v>
      </c>
      <c r="M306" s="53"/>
      <c r="N306" s="53"/>
      <c r="O306" s="53"/>
      <c r="P306" s="53"/>
    </row>
    <row r="307" spans="1:16" ht="15.6" x14ac:dyDescent="0.3">
      <c r="A307" s="53"/>
      <c r="B307" s="53"/>
      <c r="C307" s="53"/>
      <c r="D307" s="53"/>
      <c r="E307" s="53"/>
      <c r="F307" s="4"/>
      <c r="G307" s="5"/>
      <c r="H307" s="5"/>
      <c r="I307" s="6"/>
      <c r="J307" s="168">
        <f t="shared" si="29"/>
        <v>0</v>
      </c>
      <c r="K307" s="7"/>
      <c r="L307" s="13">
        <f t="shared" si="30"/>
        <v>0</v>
      </c>
      <c r="M307" s="53"/>
      <c r="N307" s="53"/>
      <c r="O307" s="53"/>
      <c r="P307" s="53"/>
    </row>
    <row r="308" spans="1:16" ht="15.6" x14ac:dyDescent="0.3">
      <c r="A308" s="53"/>
      <c r="B308" s="53"/>
      <c r="C308" s="53"/>
      <c r="D308" s="53"/>
      <c r="E308" s="53"/>
      <c r="F308" s="4"/>
      <c r="G308" s="5"/>
      <c r="H308" s="5"/>
      <c r="I308" s="6"/>
      <c r="J308" s="168">
        <f t="shared" si="29"/>
        <v>0</v>
      </c>
      <c r="K308" s="7"/>
      <c r="L308" s="13">
        <f t="shared" si="30"/>
        <v>0</v>
      </c>
      <c r="M308" s="53"/>
      <c r="N308" s="53"/>
      <c r="O308" s="53"/>
      <c r="P308" s="53"/>
    </row>
    <row r="309" spans="1:16" ht="15.6" x14ac:dyDescent="0.3">
      <c r="A309" s="53"/>
      <c r="B309" s="53"/>
      <c r="C309" s="53"/>
      <c r="D309" s="53"/>
      <c r="E309" s="53"/>
      <c r="F309" s="4"/>
      <c r="G309" s="5"/>
      <c r="H309" s="5"/>
      <c r="I309" s="6"/>
      <c r="J309" s="168">
        <f t="shared" si="29"/>
        <v>0</v>
      </c>
      <c r="K309" s="7"/>
      <c r="L309" s="13">
        <f t="shared" si="30"/>
        <v>0</v>
      </c>
      <c r="M309" s="53"/>
      <c r="N309" s="53"/>
      <c r="O309" s="53"/>
      <c r="P309" s="53"/>
    </row>
    <row r="310" spans="1:16" ht="15.6" x14ac:dyDescent="0.3">
      <c r="A310" s="53"/>
      <c r="B310" s="53"/>
      <c r="C310" s="53"/>
      <c r="D310" s="53"/>
      <c r="E310" s="53"/>
      <c r="F310" s="4"/>
      <c r="G310" s="5"/>
      <c r="H310" s="5"/>
      <c r="I310" s="6"/>
      <c r="J310" s="168">
        <f t="shared" si="29"/>
        <v>0</v>
      </c>
      <c r="K310" s="7"/>
      <c r="L310" s="13">
        <f t="shared" si="30"/>
        <v>0</v>
      </c>
      <c r="M310" s="53"/>
      <c r="N310" s="53"/>
      <c r="O310" s="53"/>
      <c r="P310" s="53"/>
    </row>
    <row r="311" spans="1:16" ht="15.6" x14ac:dyDescent="0.3">
      <c r="A311" s="53"/>
      <c r="B311" s="53"/>
      <c r="C311" s="53"/>
      <c r="D311" s="53"/>
      <c r="E311" s="53"/>
      <c r="F311" s="4"/>
      <c r="G311" s="5"/>
      <c r="H311" s="5"/>
      <c r="I311" s="6"/>
      <c r="J311" s="168">
        <f t="shared" si="29"/>
        <v>0</v>
      </c>
      <c r="K311" s="7"/>
      <c r="L311" s="13">
        <f t="shared" si="30"/>
        <v>0</v>
      </c>
      <c r="M311" s="53"/>
      <c r="N311" s="53"/>
      <c r="O311" s="53"/>
      <c r="P311" s="53"/>
    </row>
    <row r="312" spans="1:16" ht="15.6" x14ac:dyDescent="0.3">
      <c r="A312" s="53"/>
      <c r="B312" s="53"/>
      <c r="C312" s="53"/>
      <c r="D312" s="53"/>
      <c r="E312" s="53"/>
      <c r="F312" s="4"/>
      <c r="G312" s="5"/>
      <c r="H312" s="5"/>
      <c r="I312" s="6"/>
      <c r="J312" s="168">
        <f t="shared" si="29"/>
        <v>0</v>
      </c>
      <c r="K312" s="7"/>
      <c r="L312" s="13">
        <f t="shared" si="30"/>
        <v>0</v>
      </c>
      <c r="M312" s="53"/>
      <c r="N312" s="53"/>
      <c r="O312" s="53"/>
      <c r="P312" s="53"/>
    </row>
    <row r="313" spans="1:16" ht="16.2" thickBot="1" x14ac:dyDescent="0.35">
      <c r="A313" s="53"/>
      <c r="B313" s="53"/>
      <c r="C313" s="53"/>
      <c r="D313" s="53"/>
      <c r="E313" s="53"/>
      <c r="F313" s="4"/>
      <c r="G313" s="10"/>
      <c r="H313" s="5"/>
      <c r="I313" s="6"/>
      <c r="J313" s="168">
        <f t="shared" si="29"/>
        <v>0</v>
      </c>
      <c r="K313" s="7"/>
      <c r="L313" s="13">
        <f t="shared" si="30"/>
        <v>0</v>
      </c>
      <c r="M313" s="53"/>
      <c r="N313" s="53"/>
      <c r="O313" s="53"/>
      <c r="P313" s="53"/>
    </row>
    <row r="314" spans="1:16" ht="15.6" x14ac:dyDescent="0.3">
      <c r="A314" s="53"/>
      <c r="B314" s="53"/>
      <c r="C314" s="53"/>
      <c r="D314" s="53"/>
      <c r="E314" s="53"/>
      <c r="F314" s="378" t="s">
        <v>77</v>
      </c>
      <c r="G314" s="379"/>
      <c r="H314" s="379"/>
      <c r="I314" s="379"/>
      <c r="J314" s="379"/>
      <c r="K314" s="380"/>
      <c r="L314" s="14">
        <f>SUM(L304:L313)</f>
        <v>0</v>
      </c>
      <c r="M314" s="53"/>
      <c r="N314" s="53"/>
      <c r="O314" s="53"/>
      <c r="P314" s="53"/>
    </row>
    <row r="315" spans="1:16" ht="15.6" x14ac:dyDescent="0.3">
      <c r="A315" s="53"/>
      <c r="B315" s="53"/>
      <c r="C315" s="53"/>
      <c r="D315" s="53"/>
      <c r="E315" s="53"/>
      <c r="F315" s="359" t="s">
        <v>90</v>
      </c>
      <c r="G315" s="360"/>
      <c r="H315" s="360"/>
      <c r="I315" s="360"/>
      <c r="J315" s="360"/>
      <c r="K315" s="361"/>
      <c r="L315" s="13">
        <f>L314*0.05</f>
        <v>0</v>
      </c>
      <c r="M315" s="53"/>
      <c r="N315" s="53"/>
      <c r="O315" s="53"/>
      <c r="P315" s="53"/>
    </row>
    <row r="316" spans="1:16" ht="15.6" x14ac:dyDescent="0.3">
      <c r="A316" s="53"/>
      <c r="B316" s="53"/>
      <c r="C316" s="53"/>
      <c r="D316" s="53"/>
      <c r="E316" s="53"/>
      <c r="F316" s="359" t="s">
        <v>91</v>
      </c>
      <c r="G316" s="360"/>
      <c r="H316" s="360"/>
      <c r="I316" s="360"/>
      <c r="J316" s="360"/>
      <c r="K316" s="361"/>
      <c r="L316" s="13">
        <f>L314+L315</f>
        <v>0</v>
      </c>
      <c r="M316" s="53"/>
      <c r="N316" s="53"/>
      <c r="O316" s="53"/>
      <c r="P316" s="53"/>
    </row>
    <row r="317" spans="1:16" ht="15.6" x14ac:dyDescent="0.3">
      <c r="A317" s="53"/>
      <c r="B317" s="53"/>
      <c r="C317" s="53"/>
      <c r="D317" s="53"/>
      <c r="E317" s="53"/>
      <c r="F317" s="359" t="s">
        <v>92</v>
      </c>
      <c r="G317" s="360"/>
      <c r="H317" s="360"/>
      <c r="I317" s="360"/>
      <c r="J317" s="360"/>
      <c r="K317" s="361"/>
      <c r="L317" s="171"/>
      <c r="M317" s="53"/>
      <c r="N317" s="53"/>
      <c r="O317" s="53"/>
      <c r="P317" s="53"/>
    </row>
    <row r="318" spans="1:16" ht="16.2" thickBot="1" x14ac:dyDescent="0.35">
      <c r="A318" s="53"/>
      <c r="B318" s="53"/>
      <c r="C318" s="53"/>
      <c r="D318" s="53"/>
      <c r="E318" s="53"/>
      <c r="F318" s="356" t="s">
        <v>93</v>
      </c>
      <c r="G318" s="357"/>
      <c r="H318" s="357"/>
      <c r="I318" s="357"/>
      <c r="J318" s="357"/>
      <c r="K318" s="358"/>
      <c r="L318" s="170">
        <f>+IFERROR(L316/L317,0)</f>
        <v>0</v>
      </c>
      <c r="M318" s="53"/>
      <c r="N318" s="53"/>
      <c r="O318" s="53"/>
      <c r="P318" s="53"/>
    </row>
    <row r="319" spans="1:16" ht="15" customHeight="1" x14ac:dyDescent="0.3">
      <c r="A319" s="53"/>
      <c r="B319" s="53"/>
      <c r="C319" s="53"/>
      <c r="D319" s="53"/>
      <c r="E319" s="53"/>
      <c r="F319" s="53"/>
      <c r="G319" s="53"/>
      <c r="H319" s="53"/>
      <c r="I319" s="53"/>
      <c r="J319" s="53"/>
      <c r="K319" s="53"/>
      <c r="L319" s="53"/>
      <c r="M319" s="53"/>
      <c r="N319" s="53"/>
      <c r="O319" s="53"/>
      <c r="P319" s="53"/>
    </row>
    <row r="320" spans="1:16" thickBot="1" x14ac:dyDescent="0.35">
      <c r="A320" s="53"/>
      <c r="B320" s="53"/>
      <c r="C320" s="53"/>
      <c r="D320" s="53"/>
      <c r="E320" s="53"/>
      <c r="F320" s="53"/>
      <c r="G320" s="53"/>
      <c r="H320" s="53"/>
      <c r="I320" s="53"/>
      <c r="J320" s="53"/>
      <c r="K320" s="53"/>
      <c r="L320" s="53"/>
      <c r="M320" s="53"/>
      <c r="N320" s="53"/>
      <c r="O320" s="53"/>
      <c r="P320" s="53"/>
    </row>
    <row r="321" spans="1:16" ht="16.2" thickBot="1" x14ac:dyDescent="0.35">
      <c r="A321" s="53"/>
      <c r="B321" s="53"/>
      <c r="C321" s="53"/>
      <c r="D321" s="53"/>
      <c r="E321" s="53"/>
      <c r="F321" s="159" t="s">
        <v>115</v>
      </c>
      <c r="G321" s="375"/>
      <c r="H321" s="376"/>
      <c r="I321" s="376"/>
      <c r="J321" s="376"/>
      <c r="K321" s="376"/>
      <c r="L321" s="377"/>
      <c r="M321" s="53"/>
      <c r="N321" s="53"/>
      <c r="O321" s="53"/>
      <c r="P321" s="53"/>
    </row>
    <row r="322" spans="1:16" ht="16.2" thickBot="1" x14ac:dyDescent="0.35">
      <c r="A322" s="53"/>
      <c r="B322" s="53"/>
      <c r="C322" s="53"/>
      <c r="D322" s="53"/>
      <c r="E322" s="53"/>
      <c r="F322" s="160" t="s">
        <v>71</v>
      </c>
      <c r="G322" s="161" t="s">
        <v>72</v>
      </c>
      <c r="H322" s="161" t="s">
        <v>73</v>
      </c>
      <c r="I322" s="161" t="s">
        <v>74</v>
      </c>
      <c r="J322" s="161" t="s">
        <v>75</v>
      </c>
      <c r="K322" s="161" t="s">
        <v>76</v>
      </c>
      <c r="L322" s="162" t="s">
        <v>77</v>
      </c>
      <c r="M322" s="53"/>
      <c r="N322" s="53"/>
      <c r="O322" s="53"/>
      <c r="P322" s="53"/>
    </row>
    <row r="323" spans="1:16" ht="15.6" x14ac:dyDescent="0.3">
      <c r="A323" s="53"/>
      <c r="B323" s="53"/>
      <c r="C323" s="53"/>
      <c r="D323" s="53"/>
      <c r="E323" s="53"/>
      <c r="F323" s="42"/>
      <c r="G323" s="43"/>
      <c r="H323" s="43"/>
      <c r="I323" s="44"/>
      <c r="J323" s="166">
        <f>+H323*I323</f>
        <v>0</v>
      </c>
      <c r="K323" s="45"/>
      <c r="L323" s="46">
        <f>K323*H323</f>
        <v>0</v>
      </c>
      <c r="M323" s="53"/>
      <c r="N323" s="53"/>
      <c r="O323" s="53"/>
      <c r="P323" s="53"/>
    </row>
    <row r="324" spans="1:16" ht="15.6" x14ac:dyDescent="0.3">
      <c r="A324" s="53"/>
      <c r="B324" s="53"/>
      <c r="C324" s="53"/>
      <c r="D324" s="53"/>
      <c r="E324" s="53"/>
      <c r="F324" s="4"/>
      <c r="G324" s="5"/>
      <c r="H324" s="5"/>
      <c r="I324" s="6"/>
      <c r="J324" s="168">
        <f t="shared" ref="J324:J332" si="31">+H324*I324</f>
        <v>0</v>
      </c>
      <c r="K324" s="7"/>
      <c r="L324" s="13">
        <f t="shared" ref="L324:L332" si="32">+H324*K324</f>
        <v>0</v>
      </c>
      <c r="M324" s="53"/>
      <c r="N324" s="53"/>
      <c r="O324" s="53"/>
      <c r="P324" s="53"/>
    </row>
    <row r="325" spans="1:16" ht="15.6" x14ac:dyDescent="0.3">
      <c r="A325" s="53"/>
      <c r="B325" s="53"/>
      <c r="C325" s="53"/>
      <c r="D325" s="53"/>
      <c r="E325" s="53"/>
      <c r="F325" s="4"/>
      <c r="G325" s="5"/>
      <c r="H325" s="5"/>
      <c r="I325" s="6"/>
      <c r="J325" s="168">
        <f t="shared" si="31"/>
        <v>0</v>
      </c>
      <c r="K325" s="7"/>
      <c r="L325" s="13">
        <f t="shared" si="32"/>
        <v>0</v>
      </c>
      <c r="M325" s="53"/>
      <c r="N325" s="53"/>
      <c r="O325" s="53"/>
      <c r="P325" s="53"/>
    </row>
    <row r="326" spans="1:16" ht="15.6" x14ac:dyDescent="0.3">
      <c r="A326" s="53"/>
      <c r="B326" s="53"/>
      <c r="C326" s="53"/>
      <c r="D326" s="53"/>
      <c r="E326" s="53"/>
      <c r="F326" s="4"/>
      <c r="G326" s="5"/>
      <c r="H326" s="5"/>
      <c r="I326" s="6"/>
      <c r="J326" s="168">
        <f t="shared" si="31"/>
        <v>0</v>
      </c>
      <c r="K326" s="7"/>
      <c r="L326" s="13">
        <f t="shared" si="32"/>
        <v>0</v>
      </c>
      <c r="M326" s="53"/>
      <c r="N326" s="53"/>
      <c r="O326" s="53"/>
      <c r="P326" s="53"/>
    </row>
    <row r="327" spans="1:16" ht="15.6" x14ac:dyDescent="0.3">
      <c r="A327" s="53"/>
      <c r="B327" s="53"/>
      <c r="C327" s="53"/>
      <c r="D327" s="53"/>
      <c r="E327" s="53"/>
      <c r="F327" s="4"/>
      <c r="G327" s="5"/>
      <c r="H327" s="5"/>
      <c r="I327" s="6"/>
      <c r="J327" s="168">
        <f t="shared" si="31"/>
        <v>0</v>
      </c>
      <c r="K327" s="7"/>
      <c r="L327" s="13">
        <f t="shared" si="32"/>
        <v>0</v>
      </c>
      <c r="M327" s="53"/>
      <c r="N327" s="53"/>
      <c r="O327" s="53"/>
      <c r="P327" s="53"/>
    </row>
    <row r="328" spans="1:16" ht="15.6" x14ac:dyDescent="0.3">
      <c r="A328" s="53"/>
      <c r="B328" s="53"/>
      <c r="C328" s="53"/>
      <c r="D328" s="53"/>
      <c r="E328" s="53"/>
      <c r="F328" s="4"/>
      <c r="G328" s="5"/>
      <c r="H328" s="5"/>
      <c r="I328" s="6"/>
      <c r="J328" s="168">
        <f t="shared" si="31"/>
        <v>0</v>
      </c>
      <c r="K328" s="7"/>
      <c r="L328" s="13">
        <f t="shared" si="32"/>
        <v>0</v>
      </c>
      <c r="M328" s="53"/>
      <c r="N328" s="53"/>
      <c r="O328" s="53"/>
      <c r="P328" s="53"/>
    </row>
    <row r="329" spans="1:16" ht="15.6" x14ac:dyDescent="0.3">
      <c r="A329" s="53"/>
      <c r="B329" s="53"/>
      <c r="C329" s="53"/>
      <c r="D329" s="53"/>
      <c r="E329" s="53"/>
      <c r="F329" s="4"/>
      <c r="G329" s="5"/>
      <c r="H329" s="5"/>
      <c r="I329" s="6"/>
      <c r="J329" s="168">
        <f t="shared" si="31"/>
        <v>0</v>
      </c>
      <c r="K329" s="7"/>
      <c r="L329" s="13">
        <f t="shared" si="32"/>
        <v>0</v>
      </c>
      <c r="M329" s="53"/>
      <c r="N329" s="53"/>
      <c r="O329" s="53"/>
      <c r="P329" s="53"/>
    </row>
    <row r="330" spans="1:16" ht="15.6" x14ac:dyDescent="0.3">
      <c r="A330" s="53"/>
      <c r="B330" s="53"/>
      <c r="C330" s="53"/>
      <c r="D330" s="53"/>
      <c r="E330" s="53"/>
      <c r="F330" s="4"/>
      <c r="G330" s="5"/>
      <c r="H330" s="5"/>
      <c r="I330" s="6"/>
      <c r="J330" s="168">
        <f t="shared" si="31"/>
        <v>0</v>
      </c>
      <c r="K330" s="7"/>
      <c r="L330" s="13">
        <f t="shared" si="32"/>
        <v>0</v>
      </c>
      <c r="M330" s="53"/>
      <c r="N330" s="53"/>
      <c r="O330" s="53"/>
      <c r="P330" s="53"/>
    </row>
    <row r="331" spans="1:16" ht="15.6" x14ac:dyDescent="0.3">
      <c r="A331" s="53"/>
      <c r="B331" s="53"/>
      <c r="C331" s="53"/>
      <c r="D331" s="53"/>
      <c r="E331" s="53"/>
      <c r="F331" s="4"/>
      <c r="G331" s="5"/>
      <c r="H331" s="5"/>
      <c r="I331" s="6"/>
      <c r="J331" s="168">
        <f t="shared" si="31"/>
        <v>0</v>
      </c>
      <c r="K331" s="7"/>
      <c r="L331" s="13">
        <f t="shared" si="32"/>
        <v>0</v>
      </c>
      <c r="M331" s="53"/>
      <c r="N331" s="53"/>
      <c r="O331" s="53"/>
      <c r="P331" s="53"/>
    </row>
    <row r="332" spans="1:16" ht="16.2" thickBot="1" x14ac:dyDescent="0.35">
      <c r="A332" s="53"/>
      <c r="B332" s="53"/>
      <c r="C332" s="53"/>
      <c r="D332" s="53"/>
      <c r="E332" s="53"/>
      <c r="F332" s="4"/>
      <c r="G332" s="10"/>
      <c r="H332" s="5"/>
      <c r="I332" s="6"/>
      <c r="J332" s="168">
        <f t="shared" si="31"/>
        <v>0</v>
      </c>
      <c r="K332" s="7"/>
      <c r="L332" s="13">
        <f t="shared" si="32"/>
        <v>0</v>
      </c>
      <c r="M332" s="53"/>
      <c r="N332" s="53"/>
      <c r="O332" s="53"/>
      <c r="P332" s="53"/>
    </row>
    <row r="333" spans="1:16" ht="15.6" x14ac:dyDescent="0.3">
      <c r="A333" s="53"/>
      <c r="B333" s="53"/>
      <c r="C333" s="53"/>
      <c r="D333" s="53"/>
      <c r="E333" s="53"/>
      <c r="F333" s="378" t="s">
        <v>77</v>
      </c>
      <c r="G333" s="379"/>
      <c r="H333" s="379"/>
      <c r="I333" s="379"/>
      <c r="J333" s="379"/>
      <c r="K333" s="380"/>
      <c r="L333" s="14">
        <f>SUM(L323:L332)</f>
        <v>0</v>
      </c>
      <c r="M333" s="53"/>
      <c r="N333" s="53"/>
      <c r="O333" s="53"/>
      <c r="P333" s="53"/>
    </row>
    <row r="334" spans="1:16" ht="15.6" x14ac:dyDescent="0.3">
      <c r="A334" s="53"/>
      <c r="B334" s="53"/>
      <c r="C334" s="53"/>
      <c r="D334" s="53"/>
      <c r="E334" s="53"/>
      <c r="F334" s="359" t="s">
        <v>90</v>
      </c>
      <c r="G334" s="360"/>
      <c r="H334" s="360"/>
      <c r="I334" s="360"/>
      <c r="J334" s="360"/>
      <c r="K334" s="361"/>
      <c r="L334" s="13">
        <f>L333*0.05</f>
        <v>0</v>
      </c>
      <c r="M334" s="53"/>
      <c r="N334" s="53"/>
      <c r="O334" s="53"/>
      <c r="P334" s="53"/>
    </row>
    <row r="335" spans="1:16" ht="15.6" x14ac:dyDescent="0.3">
      <c r="A335" s="53"/>
      <c r="B335" s="53"/>
      <c r="C335" s="53"/>
      <c r="D335" s="53"/>
      <c r="E335" s="53"/>
      <c r="F335" s="359" t="s">
        <v>91</v>
      </c>
      <c r="G335" s="360"/>
      <c r="H335" s="360"/>
      <c r="I335" s="360"/>
      <c r="J335" s="360"/>
      <c r="K335" s="361"/>
      <c r="L335" s="13">
        <f>L333+L334</f>
        <v>0</v>
      </c>
      <c r="M335" s="53"/>
      <c r="N335" s="53"/>
      <c r="O335" s="53"/>
      <c r="P335" s="53"/>
    </row>
    <row r="336" spans="1:16" ht="15.6" x14ac:dyDescent="0.3">
      <c r="A336" s="53"/>
      <c r="B336" s="53"/>
      <c r="C336" s="53"/>
      <c r="D336" s="53"/>
      <c r="E336" s="53"/>
      <c r="F336" s="359" t="s">
        <v>92</v>
      </c>
      <c r="G336" s="360"/>
      <c r="H336" s="360"/>
      <c r="I336" s="360"/>
      <c r="J336" s="360"/>
      <c r="K336" s="361"/>
      <c r="L336" s="171"/>
      <c r="M336" s="53"/>
      <c r="N336" s="53"/>
      <c r="O336" s="53"/>
      <c r="P336" s="53"/>
    </row>
    <row r="337" spans="1:16" ht="16.2" thickBot="1" x14ac:dyDescent="0.35">
      <c r="A337" s="53"/>
      <c r="B337" s="53"/>
      <c r="C337" s="53"/>
      <c r="D337" s="53"/>
      <c r="E337" s="53"/>
      <c r="F337" s="356" t="s">
        <v>93</v>
      </c>
      <c r="G337" s="357"/>
      <c r="H337" s="357"/>
      <c r="I337" s="357"/>
      <c r="J337" s="357"/>
      <c r="K337" s="358"/>
      <c r="L337" s="170">
        <f>+IFERROR(L335/L336,0)</f>
        <v>0</v>
      </c>
      <c r="M337" s="53"/>
      <c r="N337" s="53"/>
      <c r="O337" s="53"/>
      <c r="P337" s="53"/>
    </row>
    <row r="338" spans="1:16" ht="15" customHeight="1" x14ac:dyDescent="0.3">
      <c r="A338" s="53"/>
      <c r="B338" s="53"/>
      <c r="C338" s="53"/>
      <c r="D338" s="53"/>
      <c r="E338" s="53"/>
      <c r="F338" s="53"/>
      <c r="G338" s="53"/>
      <c r="H338" s="53"/>
      <c r="I338" s="53"/>
      <c r="J338" s="53"/>
      <c r="K338" s="53"/>
      <c r="L338" s="53"/>
      <c r="M338" s="53"/>
      <c r="N338" s="53"/>
      <c r="O338" s="53"/>
      <c r="P338" s="53"/>
    </row>
    <row r="339" spans="1:16" thickBot="1" x14ac:dyDescent="0.35">
      <c r="A339" s="53"/>
      <c r="B339" s="53"/>
      <c r="C339" s="53"/>
      <c r="D339" s="53"/>
      <c r="E339" s="53"/>
      <c r="F339" s="53"/>
      <c r="G339" s="53"/>
      <c r="H339" s="53"/>
      <c r="I339" s="53"/>
      <c r="J339" s="53"/>
      <c r="K339" s="53"/>
      <c r="L339" s="53"/>
      <c r="M339" s="53"/>
      <c r="N339" s="53"/>
      <c r="O339" s="53"/>
      <c r="P339" s="53"/>
    </row>
    <row r="340" spans="1:16" ht="16.2" thickBot="1" x14ac:dyDescent="0.35">
      <c r="A340" s="53"/>
      <c r="B340" s="53"/>
      <c r="C340" s="53"/>
      <c r="D340" s="53"/>
      <c r="E340" s="53"/>
      <c r="F340" s="159" t="s">
        <v>116</v>
      </c>
      <c r="G340" s="375"/>
      <c r="H340" s="376"/>
      <c r="I340" s="376"/>
      <c r="J340" s="376"/>
      <c r="K340" s="376"/>
      <c r="L340" s="377"/>
      <c r="M340" s="53"/>
      <c r="N340" s="53"/>
      <c r="O340" s="53"/>
      <c r="P340" s="53"/>
    </row>
    <row r="341" spans="1:16" ht="16.2" thickBot="1" x14ac:dyDescent="0.35">
      <c r="A341" s="53"/>
      <c r="B341" s="53"/>
      <c r="C341" s="53"/>
      <c r="D341" s="53"/>
      <c r="E341" s="53"/>
      <c r="F341" s="160" t="s">
        <v>71</v>
      </c>
      <c r="G341" s="161" t="s">
        <v>72</v>
      </c>
      <c r="H341" s="161" t="s">
        <v>73</v>
      </c>
      <c r="I341" s="161" t="s">
        <v>74</v>
      </c>
      <c r="J341" s="161" t="s">
        <v>75</v>
      </c>
      <c r="K341" s="161" t="s">
        <v>76</v>
      </c>
      <c r="L341" s="162" t="s">
        <v>77</v>
      </c>
      <c r="M341" s="53"/>
      <c r="N341" s="53"/>
      <c r="O341" s="53"/>
      <c r="P341" s="53"/>
    </row>
    <row r="342" spans="1:16" ht="15.6" x14ac:dyDescent="0.3">
      <c r="A342" s="53"/>
      <c r="B342" s="53"/>
      <c r="C342" s="53"/>
      <c r="D342" s="53"/>
      <c r="E342" s="53"/>
      <c r="F342" s="42"/>
      <c r="G342" s="43"/>
      <c r="H342" s="43"/>
      <c r="I342" s="44"/>
      <c r="J342" s="166">
        <f>+H342*I342</f>
        <v>0</v>
      </c>
      <c r="K342" s="45"/>
      <c r="L342" s="46">
        <f>K342*H342</f>
        <v>0</v>
      </c>
      <c r="M342" s="53"/>
      <c r="N342" s="53"/>
      <c r="O342" s="53"/>
      <c r="P342" s="53"/>
    </row>
    <row r="343" spans="1:16" ht="15.6" x14ac:dyDescent="0.3">
      <c r="A343" s="53"/>
      <c r="B343" s="53"/>
      <c r="C343" s="53"/>
      <c r="D343" s="53"/>
      <c r="E343" s="53"/>
      <c r="F343" s="4"/>
      <c r="G343" s="5"/>
      <c r="H343" s="5"/>
      <c r="I343" s="6"/>
      <c r="J343" s="168">
        <f t="shared" ref="J343:J351" si="33">+H343*I343</f>
        <v>0</v>
      </c>
      <c r="K343" s="7"/>
      <c r="L343" s="13">
        <f t="shared" ref="L343:L351" si="34">+H343*K343</f>
        <v>0</v>
      </c>
      <c r="M343" s="53"/>
      <c r="N343" s="53"/>
      <c r="O343" s="53"/>
      <c r="P343" s="53"/>
    </row>
    <row r="344" spans="1:16" ht="15.6" x14ac:dyDescent="0.3">
      <c r="A344" s="53"/>
      <c r="B344" s="53"/>
      <c r="C344" s="53"/>
      <c r="D344" s="53"/>
      <c r="E344" s="53"/>
      <c r="F344" s="4"/>
      <c r="G344" s="5"/>
      <c r="H344" s="5"/>
      <c r="I344" s="6"/>
      <c r="J344" s="168">
        <f t="shared" si="33"/>
        <v>0</v>
      </c>
      <c r="K344" s="7"/>
      <c r="L344" s="13">
        <f t="shared" si="34"/>
        <v>0</v>
      </c>
      <c r="M344" s="53"/>
      <c r="N344" s="53"/>
      <c r="O344" s="53"/>
      <c r="P344" s="53"/>
    </row>
    <row r="345" spans="1:16" ht="15.6" x14ac:dyDescent="0.3">
      <c r="A345" s="53"/>
      <c r="B345" s="53"/>
      <c r="C345" s="53"/>
      <c r="D345" s="53"/>
      <c r="E345" s="53"/>
      <c r="F345" s="4"/>
      <c r="G345" s="5"/>
      <c r="H345" s="5"/>
      <c r="I345" s="6"/>
      <c r="J345" s="168">
        <f t="shared" si="33"/>
        <v>0</v>
      </c>
      <c r="K345" s="7"/>
      <c r="L345" s="13">
        <f t="shared" si="34"/>
        <v>0</v>
      </c>
      <c r="M345" s="53"/>
      <c r="N345" s="53"/>
      <c r="O345" s="53"/>
      <c r="P345" s="53"/>
    </row>
    <row r="346" spans="1:16" ht="15.6" x14ac:dyDescent="0.3">
      <c r="A346" s="53"/>
      <c r="B346" s="53"/>
      <c r="C346" s="53"/>
      <c r="D346" s="53"/>
      <c r="E346" s="53"/>
      <c r="F346" s="4"/>
      <c r="G346" s="5"/>
      <c r="H346" s="5"/>
      <c r="I346" s="6"/>
      <c r="J346" s="168">
        <f t="shared" si="33"/>
        <v>0</v>
      </c>
      <c r="K346" s="7"/>
      <c r="L346" s="13">
        <f t="shared" si="34"/>
        <v>0</v>
      </c>
      <c r="M346" s="53"/>
      <c r="N346" s="53"/>
      <c r="O346" s="53"/>
      <c r="P346" s="53"/>
    </row>
    <row r="347" spans="1:16" ht="15.6" x14ac:dyDescent="0.3">
      <c r="A347" s="53"/>
      <c r="B347" s="53"/>
      <c r="C347" s="53"/>
      <c r="D347" s="53"/>
      <c r="E347" s="53"/>
      <c r="F347" s="4"/>
      <c r="G347" s="5"/>
      <c r="H347" s="5"/>
      <c r="I347" s="6"/>
      <c r="J347" s="168">
        <f t="shared" si="33"/>
        <v>0</v>
      </c>
      <c r="K347" s="7"/>
      <c r="L347" s="13">
        <f t="shared" si="34"/>
        <v>0</v>
      </c>
      <c r="M347" s="53"/>
      <c r="N347" s="53"/>
      <c r="O347" s="53"/>
      <c r="P347" s="53"/>
    </row>
    <row r="348" spans="1:16" ht="15.6" x14ac:dyDescent="0.3">
      <c r="A348" s="53"/>
      <c r="B348" s="53"/>
      <c r="C348" s="53"/>
      <c r="D348" s="53"/>
      <c r="E348" s="53"/>
      <c r="F348" s="4"/>
      <c r="G348" s="5"/>
      <c r="H348" s="5"/>
      <c r="I348" s="6"/>
      <c r="J348" s="168">
        <f t="shared" si="33"/>
        <v>0</v>
      </c>
      <c r="K348" s="7"/>
      <c r="L348" s="13">
        <f t="shared" si="34"/>
        <v>0</v>
      </c>
      <c r="M348" s="53"/>
      <c r="N348" s="53"/>
      <c r="O348" s="53"/>
      <c r="P348" s="53"/>
    </row>
    <row r="349" spans="1:16" ht="15.6" x14ac:dyDescent="0.3">
      <c r="A349" s="53"/>
      <c r="B349" s="53"/>
      <c r="C349" s="53"/>
      <c r="D349" s="53"/>
      <c r="E349" s="53"/>
      <c r="F349" s="4"/>
      <c r="G349" s="5"/>
      <c r="H349" s="5"/>
      <c r="I349" s="6"/>
      <c r="J349" s="168">
        <f t="shared" si="33"/>
        <v>0</v>
      </c>
      <c r="K349" s="7"/>
      <c r="L349" s="13">
        <f t="shared" si="34"/>
        <v>0</v>
      </c>
      <c r="M349" s="53"/>
      <c r="N349" s="53"/>
      <c r="O349" s="53"/>
      <c r="P349" s="53"/>
    </row>
    <row r="350" spans="1:16" ht="15.6" x14ac:dyDescent="0.3">
      <c r="A350" s="53"/>
      <c r="B350" s="53"/>
      <c r="C350" s="53"/>
      <c r="D350" s="53"/>
      <c r="E350" s="53"/>
      <c r="F350" s="4"/>
      <c r="G350" s="5"/>
      <c r="H350" s="5"/>
      <c r="I350" s="6"/>
      <c r="J350" s="168">
        <f t="shared" si="33"/>
        <v>0</v>
      </c>
      <c r="K350" s="7"/>
      <c r="L350" s="13">
        <f t="shared" si="34"/>
        <v>0</v>
      </c>
      <c r="M350" s="53"/>
      <c r="N350" s="53"/>
      <c r="O350" s="53"/>
      <c r="P350" s="53"/>
    </row>
    <row r="351" spans="1:16" ht="16.2" thickBot="1" x14ac:dyDescent="0.35">
      <c r="A351" s="53"/>
      <c r="B351" s="53"/>
      <c r="C351" s="53"/>
      <c r="D351" s="53"/>
      <c r="E351" s="53"/>
      <c r="F351" s="4"/>
      <c r="G351" s="10"/>
      <c r="H351" s="5"/>
      <c r="I351" s="6"/>
      <c r="J351" s="168">
        <f t="shared" si="33"/>
        <v>0</v>
      </c>
      <c r="K351" s="7"/>
      <c r="L351" s="13">
        <f t="shared" si="34"/>
        <v>0</v>
      </c>
      <c r="M351" s="53"/>
      <c r="N351" s="53"/>
      <c r="O351" s="53"/>
      <c r="P351" s="53"/>
    </row>
    <row r="352" spans="1:16" ht="15.6" x14ac:dyDescent="0.3">
      <c r="A352" s="53"/>
      <c r="B352" s="53"/>
      <c r="C352" s="53"/>
      <c r="D352" s="53"/>
      <c r="E352" s="53"/>
      <c r="F352" s="378" t="s">
        <v>77</v>
      </c>
      <c r="G352" s="379"/>
      <c r="H352" s="379"/>
      <c r="I352" s="379"/>
      <c r="J352" s="379"/>
      <c r="K352" s="380"/>
      <c r="L352" s="14">
        <f>SUM(L342:L351)</f>
        <v>0</v>
      </c>
      <c r="M352" s="53"/>
      <c r="N352" s="53"/>
      <c r="O352" s="53"/>
      <c r="P352" s="53"/>
    </row>
    <row r="353" spans="1:16" ht="15.6" x14ac:dyDescent="0.3">
      <c r="A353" s="53"/>
      <c r="B353" s="53"/>
      <c r="C353" s="53"/>
      <c r="D353" s="53"/>
      <c r="E353" s="53"/>
      <c r="F353" s="359" t="s">
        <v>90</v>
      </c>
      <c r="G353" s="360"/>
      <c r="H353" s="360"/>
      <c r="I353" s="360"/>
      <c r="J353" s="360"/>
      <c r="K353" s="361"/>
      <c r="L353" s="13">
        <f>L352*0.05</f>
        <v>0</v>
      </c>
      <c r="M353" s="53"/>
      <c r="N353" s="53"/>
      <c r="O353" s="53"/>
      <c r="P353" s="53"/>
    </row>
    <row r="354" spans="1:16" ht="15.6" x14ac:dyDescent="0.3">
      <c r="A354" s="53"/>
      <c r="B354" s="53"/>
      <c r="C354" s="53"/>
      <c r="D354" s="53"/>
      <c r="E354" s="53"/>
      <c r="F354" s="359" t="s">
        <v>91</v>
      </c>
      <c r="G354" s="360"/>
      <c r="H354" s="360"/>
      <c r="I354" s="360"/>
      <c r="J354" s="360"/>
      <c r="K354" s="361"/>
      <c r="L354" s="13">
        <f>L352+L353</f>
        <v>0</v>
      </c>
      <c r="M354" s="53"/>
      <c r="N354" s="53"/>
      <c r="O354" s="53"/>
      <c r="P354" s="53"/>
    </row>
    <row r="355" spans="1:16" ht="15.6" x14ac:dyDescent="0.3">
      <c r="A355" s="53"/>
      <c r="B355" s="53"/>
      <c r="C355" s="53"/>
      <c r="D355" s="53"/>
      <c r="E355" s="53"/>
      <c r="F355" s="359" t="s">
        <v>92</v>
      </c>
      <c r="G355" s="360"/>
      <c r="H355" s="360"/>
      <c r="I355" s="360"/>
      <c r="J355" s="360"/>
      <c r="K355" s="361"/>
      <c r="L355" s="171"/>
      <c r="M355" s="53"/>
      <c r="N355" s="53"/>
      <c r="O355" s="53"/>
      <c r="P355" s="53"/>
    </row>
    <row r="356" spans="1:16" ht="16.2" thickBot="1" x14ac:dyDescent="0.35">
      <c r="A356" s="53"/>
      <c r="B356" s="53"/>
      <c r="C356" s="53"/>
      <c r="D356" s="53"/>
      <c r="E356" s="53"/>
      <c r="F356" s="356" t="s">
        <v>93</v>
      </c>
      <c r="G356" s="357"/>
      <c r="H356" s="357"/>
      <c r="I356" s="357"/>
      <c r="J356" s="357"/>
      <c r="K356" s="358"/>
      <c r="L356" s="170">
        <f>+IFERROR(L354/L355,0)</f>
        <v>0</v>
      </c>
      <c r="M356" s="53"/>
      <c r="N356" s="53"/>
      <c r="O356" s="53"/>
      <c r="P356" s="53"/>
    </row>
    <row r="357" spans="1:16" ht="15" customHeight="1" x14ac:dyDescent="0.3">
      <c r="A357" s="53"/>
      <c r="B357" s="53"/>
      <c r="C357" s="53"/>
      <c r="D357" s="53"/>
      <c r="E357" s="53"/>
      <c r="F357" s="53"/>
      <c r="G357" s="53"/>
      <c r="H357" s="53"/>
      <c r="I357" s="53"/>
      <c r="J357" s="53"/>
      <c r="K357" s="53"/>
      <c r="L357" s="53"/>
      <c r="M357" s="53"/>
      <c r="N357" s="53"/>
      <c r="O357" s="53"/>
      <c r="P357" s="53"/>
    </row>
    <row r="358" spans="1:16" thickBot="1" x14ac:dyDescent="0.35">
      <c r="A358" s="53"/>
      <c r="B358" s="53"/>
      <c r="C358" s="53"/>
      <c r="D358" s="53"/>
      <c r="E358" s="53"/>
      <c r="F358" s="53"/>
      <c r="G358" s="53"/>
      <c r="H358" s="53"/>
      <c r="I358" s="53"/>
      <c r="J358" s="53"/>
      <c r="K358" s="53"/>
      <c r="L358" s="53"/>
      <c r="M358" s="53"/>
      <c r="N358" s="53"/>
      <c r="O358" s="53"/>
      <c r="P358" s="53"/>
    </row>
    <row r="359" spans="1:16" ht="16.2" thickBot="1" x14ac:dyDescent="0.35">
      <c r="A359" s="53"/>
      <c r="B359" s="53"/>
      <c r="C359" s="53"/>
      <c r="D359" s="53"/>
      <c r="E359" s="53"/>
      <c r="F359" s="159" t="s">
        <v>117</v>
      </c>
      <c r="G359" s="375"/>
      <c r="H359" s="376"/>
      <c r="I359" s="376"/>
      <c r="J359" s="376"/>
      <c r="K359" s="376"/>
      <c r="L359" s="377"/>
      <c r="M359" s="53"/>
      <c r="N359" s="53"/>
      <c r="O359" s="53"/>
      <c r="P359" s="53"/>
    </row>
    <row r="360" spans="1:16" ht="16.2" thickBot="1" x14ac:dyDescent="0.35">
      <c r="A360" s="53"/>
      <c r="B360" s="53"/>
      <c r="C360" s="53"/>
      <c r="D360" s="53"/>
      <c r="E360" s="53"/>
      <c r="F360" s="160" t="s">
        <v>71</v>
      </c>
      <c r="G360" s="161" t="s">
        <v>72</v>
      </c>
      <c r="H360" s="161" t="s">
        <v>73</v>
      </c>
      <c r="I360" s="161" t="s">
        <v>74</v>
      </c>
      <c r="J360" s="161" t="s">
        <v>75</v>
      </c>
      <c r="K360" s="161" t="s">
        <v>76</v>
      </c>
      <c r="L360" s="162" t="s">
        <v>77</v>
      </c>
      <c r="M360" s="53"/>
      <c r="N360" s="53"/>
      <c r="O360" s="53"/>
      <c r="P360" s="53"/>
    </row>
    <row r="361" spans="1:16" ht="15.6" x14ac:dyDescent="0.3">
      <c r="A361" s="53"/>
      <c r="B361" s="53"/>
      <c r="C361" s="53"/>
      <c r="D361" s="53"/>
      <c r="E361" s="53"/>
      <c r="F361" s="42"/>
      <c r="G361" s="43"/>
      <c r="H361" s="43"/>
      <c r="I361" s="44"/>
      <c r="J361" s="166">
        <f>+H361*I361</f>
        <v>0</v>
      </c>
      <c r="K361" s="45"/>
      <c r="L361" s="46">
        <f>K361*H361</f>
        <v>0</v>
      </c>
      <c r="M361" s="53"/>
      <c r="N361" s="53"/>
      <c r="O361" s="53"/>
      <c r="P361" s="53"/>
    </row>
    <row r="362" spans="1:16" ht="15.6" x14ac:dyDescent="0.3">
      <c r="A362" s="53"/>
      <c r="B362" s="53"/>
      <c r="C362" s="53"/>
      <c r="D362" s="53"/>
      <c r="E362" s="53"/>
      <c r="F362" s="4"/>
      <c r="G362" s="5"/>
      <c r="H362" s="5"/>
      <c r="I362" s="6"/>
      <c r="J362" s="168">
        <f t="shared" ref="J362:J370" si="35">+H362*I362</f>
        <v>0</v>
      </c>
      <c r="K362" s="7"/>
      <c r="L362" s="13">
        <f t="shared" ref="L362:L370" si="36">+H362*K362</f>
        <v>0</v>
      </c>
      <c r="M362" s="53"/>
      <c r="N362" s="53"/>
      <c r="O362" s="53"/>
      <c r="P362" s="53"/>
    </row>
    <row r="363" spans="1:16" ht="15.6" x14ac:dyDescent="0.3">
      <c r="A363" s="53"/>
      <c r="B363" s="53"/>
      <c r="C363" s="53"/>
      <c r="D363" s="53"/>
      <c r="E363" s="53"/>
      <c r="F363" s="4"/>
      <c r="G363" s="5"/>
      <c r="H363" s="5"/>
      <c r="I363" s="6"/>
      <c r="J363" s="168">
        <f t="shared" si="35"/>
        <v>0</v>
      </c>
      <c r="K363" s="7"/>
      <c r="L363" s="13">
        <f t="shared" si="36"/>
        <v>0</v>
      </c>
      <c r="M363" s="53"/>
      <c r="N363" s="53"/>
      <c r="O363" s="53"/>
      <c r="P363" s="53"/>
    </row>
    <row r="364" spans="1:16" ht="15.6" x14ac:dyDescent="0.3">
      <c r="A364" s="53"/>
      <c r="B364" s="53"/>
      <c r="C364" s="53"/>
      <c r="D364" s="53"/>
      <c r="E364" s="53"/>
      <c r="F364" s="4"/>
      <c r="G364" s="5"/>
      <c r="H364" s="5"/>
      <c r="I364" s="6"/>
      <c r="J364" s="168">
        <f t="shared" si="35"/>
        <v>0</v>
      </c>
      <c r="K364" s="7"/>
      <c r="L364" s="13">
        <f t="shared" si="36"/>
        <v>0</v>
      </c>
      <c r="M364" s="53"/>
      <c r="N364" s="53"/>
      <c r="O364" s="53"/>
      <c r="P364" s="53"/>
    </row>
    <row r="365" spans="1:16" ht="15.6" x14ac:dyDescent="0.3">
      <c r="A365" s="53"/>
      <c r="B365" s="53"/>
      <c r="C365" s="53"/>
      <c r="D365" s="53"/>
      <c r="E365" s="53"/>
      <c r="F365" s="4"/>
      <c r="G365" s="5"/>
      <c r="H365" s="5"/>
      <c r="I365" s="6"/>
      <c r="J365" s="168">
        <f t="shared" si="35"/>
        <v>0</v>
      </c>
      <c r="K365" s="7"/>
      <c r="L365" s="13">
        <f t="shared" si="36"/>
        <v>0</v>
      </c>
      <c r="M365" s="53"/>
      <c r="N365" s="53"/>
      <c r="O365" s="53"/>
      <c r="P365" s="53"/>
    </row>
    <row r="366" spans="1:16" ht="15.6" x14ac:dyDescent="0.3">
      <c r="A366" s="53"/>
      <c r="B366" s="53"/>
      <c r="C366" s="53"/>
      <c r="D366" s="53"/>
      <c r="E366" s="53"/>
      <c r="F366" s="4"/>
      <c r="G366" s="5"/>
      <c r="H366" s="5"/>
      <c r="I366" s="6"/>
      <c r="J366" s="168">
        <f t="shared" si="35"/>
        <v>0</v>
      </c>
      <c r="K366" s="7"/>
      <c r="L366" s="13">
        <f t="shared" si="36"/>
        <v>0</v>
      </c>
      <c r="M366" s="53"/>
      <c r="N366" s="53"/>
      <c r="O366" s="53"/>
      <c r="P366" s="53"/>
    </row>
    <row r="367" spans="1:16" ht="15.6" x14ac:dyDescent="0.3">
      <c r="A367" s="53"/>
      <c r="B367" s="53"/>
      <c r="C367" s="53"/>
      <c r="D367" s="53"/>
      <c r="E367" s="53"/>
      <c r="F367" s="4"/>
      <c r="G367" s="5"/>
      <c r="H367" s="5"/>
      <c r="I367" s="6"/>
      <c r="J367" s="168">
        <f t="shared" si="35"/>
        <v>0</v>
      </c>
      <c r="K367" s="7"/>
      <c r="L367" s="13">
        <f t="shared" si="36"/>
        <v>0</v>
      </c>
      <c r="M367" s="53"/>
      <c r="N367" s="53"/>
      <c r="O367" s="53"/>
      <c r="P367" s="53"/>
    </row>
    <row r="368" spans="1:16" ht="15.6" x14ac:dyDescent="0.3">
      <c r="A368" s="53"/>
      <c r="B368" s="53"/>
      <c r="C368" s="53"/>
      <c r="D368" s="53"/>
      <c r="E368" s="53"/>
      <c r="F368" s="4"/>
      <c r="G368" s="5"/>
      <c r="H368" s="5"/>
      <c r="I368" s="6"/>
      <c r="J368" s="168">
        <f t="shared" si="35"/>
        <v>0</v>
      </c>
      <c r="K368" s="7"/>
      <c r="L368" s="13">
        <f t="shared" si="36"/>
        <v>0</v>
      </c>
      <c r="M368" s="53"/>
      <c r="N368" s="53"/>
      <c r="O368" s="53"/>
      <c r="P368" s="53"/>
    </row>
    <row r="369" spans="1:16" ht="15.6" x14ac:dyDescent="0.3">
      <c r="A369" s="53"/>
      <c r="B369" s="53"/>
      <c r="C369" s="53"/>
      <c r="D369" s="53"/>
      <c r="E369" s="53"/>
      <c r="F369" s="4"/>
      <c r="G369" s="5"/>
      <c r="H369" s="5"/>
      <c r="I369" s="6"/>
      <c r="J369" s="168">
        <f t="shared" si="35"/>
        <v>0</v>
      </c>
      <c r="K369" s="7"/>
      <c r="L369" s="13">
        <f t="shared" si="36"/>
        <v>0</v>
      </c>
      <c r="M369" s="53"/>
      <c r="N369" s="53"/>
      <c r="O369" s="53"/>
      <c r="P369" s="53"/>
    </row>
    <row r="370" spans="1:16" ht="16.2" thickBot="1" x14ac:dyDescent="0.35">
      <c r="A370" s="53"/>
      <c r="B370" s="53"/>
      <c r="C370" s="53"/>
      <c r="D370" s="53"/>
      <c r="E370" s="53"/>
      <c r="F370" s="4"/>
      <c r="G370" s="10"/>
      <c r="H370" s="5"/>
      <c r="I370" s="6"/>
      <c r="J370" s="168">
        <f t="shared" si="35"/>
        <v>0</v>
      </c>
      <c r="K370" s="7"/>
      <c r="L370" s="13">
        <f t="shared" si="36"/>
        <v>0</v>
      </c>
      <c r="M370" s="53"/>
      <c r="N370" s="53"/>
      <c r="O370" s="53"/>
      <c r="P370" s="53"/>
    </row>
    <row r="371" spans="1:16" ht="15.6" x14ac:dyDescent="0.3">
      <c r="A371" s="53"/>
      <c r="B371" s="53"/>
      <c r="C371" s="53"/>
      <c r="D371" s="53"/>
      <c r="E371" s="53"/>
      <c r="F371" s="378" t="s">
        <v>77</v>
      </c>
      <c r="G371" s="379"/>
      <c r="H371" s="379"/>
      <c r="I371" s="379"/>
      <c r="J371" s="379"/>
      <c r="K371" s="380"/>
      <c r="L371" s="14">
        <f>SUM(L361:L370)</f>
        <v>0</v>
      </c>
      <c r="M371" s="53"/>
      <c r="N371" s="53"/>
      <c r="O371" s="53"/>
      <c r="P371" s="53"/>
    </row>
    <row r="372" spans="1:16" ht="15.6" x14ac:dyDescent="0.3">
      <c r="A372" s="53"/>
      <c r="B372" s="53"/>
      <c r="C372" s="53"/>
      <c r="D372" s="53"/>
      <c r="E372" s="53"/>
      <c r="F372" s="359" t="s">
        <v>90</v>
      </c>
      <c r="G372" s="360"/>
      <c r="H372" s="360"/>
      <c r="I372" s="360"/>
      <c r="J372" s="360"/>
      <c r="K372" s="361"/>
      <c r="L372" s="13">
        <f>L371*0.05</f>
        <v>0</v>
      </c>
      <c r="M372" s="53"/>
      <c r="N372" s="53"/>
      <c r="O372" s="53"/>
      <c r="P372" s="53"/>
    </row>
    <row r="373" spans="1:16" ht="15.6" x14ac:dyDescent="0.3">
      <c r="A373" s="53"/>
      <c r="B373" s="53"/>
      <c r="C373" s="53"/>
      <c r="D373" s="53"/>
      <c r="E373" s="53"/>
      <c r="F373" s="359" t="s">
        <v>91</v>
      </c>
      <c r="G373" s="360"/>
      <c r="H373" s="360"/>
      <c r="I373" s="360"/>
      <c r="J373" s="360"/>
      <c r="K373" s="361"/>
      <c r="L373" s="13">
        <f>L371+L372</f>
        <v>0</v>
      </c>
      <c r="M373" s="53"/>
      <c r="N373" s="53"/>
      <c r="O373" s="53"/>
      <c r="P373" s="53"/>
    </row>
    <row r="374" spans="1:16" ht="15.6" x14ac:dyDescent="0.3">
      <c r="A374" s="53"/>
      <c r="B374" s="53"/>
      <c r="C374" s="53"/>
      <c r="D374" s="53"/>
      <c r="E374" s="53"/>
      <c r="F374" s="359" t="s">
        <v>92</v>
      </c>
      <c r="G374" s="360"/>
      <c r="H374" s="360"/>
      <c r="I374" s="360"/>
      <c r="J374" s="360"/>
      <c r="K374" s="361"/>
      <c r="L374" s="171"/>
      <c r="M374" s="53"/>
      <c r="N374" s="53"/>
      <c r="O374" s="53"/>
      <c r="P374" s="53"/>
    </row>
    <row r="375" spans="1:16" ht="16.2" thickBot="1" x14ac:dyDescent="0.35">
      <c r="A375" s="53"/>
      <c r="B375" s="53"/>
      <c r="C375" s="53"/>
      <c r="D375" s="53"/>
      <c r="E375" s="53"/>
      <c r="F375" s="356" t="s">
        <v>93</v>
      </c>
      <c r="G375" s="357"/>
      <c r="H375" s="357"/>
      <c r="I375" s="357"/>
      <c r="J375" s="357"/>
      <c r="K375" s="358"/>
      <c r="L375" s="170">
        <f>+IFERROR(L373/L374,0)</f>
        <v>0</v>
      </c>
      <c r="M375" s="53"/>
      <c r="N375" s="53"/>
      <c r="O375" s="53"/>
      <c r="P375" s="53"/>
    </row>
    <row r="376" spans="1:16" ht="15" customHeight="1" x14ac:dyDescent="0.3">
      <c r="A376" s="53"/>
      <c r="B376" s="53"/>
      <c r="C376" s="53"/>
      <c r="D376" s="53"/>
      <c r="E376" s="53"/>
      <c r="F376" s="53"/>
      <c r="G376" s="53"/>
      <c r="H376" s="53"/>
      <c r="I376" s="53"/>
      <c r="J376" s="53"/>
      <c r="K376" s="53"/>
      <c r="L376" s="53"/>
      <c r="M376" s="53"/>
      <c r="N376" s="53"/>
      <c r="O376" s="53"/>
      <c r="P376" s="53"/>
    </row>
    <row r="377" spans="1:16" thickBot="1" x14ac:dyDescent="0.35">
      <c r="A377" s="53"/>
      <c r="B377" s="53"/>
      <c r="C377" s="53"/>
      <c r="D377" s="53"/>
      <c r="E377" s="53"/>
      <c r="F377" s="53"/>
      <c r="G377" s="53"/>
      <c r="H377" s="53"/>
      <c r="I377" s="53"/>
      <c r="J377" s="53"/>
      <c r="K377" s="53"/>
      <c r="L377" s="53"/>
      <c r="M377" s="53"/>
      <c r="N377" s="53"/>
      <c r="O377" s="53"/>
      <c r="P377" s="53"/>
    </row>
    <row r="378" spans="1:16" ht="16.2" thickBot="1" x14ac:dyDescent="0.35">
      <c r="A378" s="53"/>
      <c r="B378" s="53"/>
      <c r="C378" s="53"/>
      <c r="D378" s="53"/>
      <c r="E378" s="53"/>
      <c r="F378" s="159" t="s">
        <v>118</v>
      </c>
      <c r="G378" s="375"/>
      <c r="H378" s="376"/>
      <c r="I378" s="376"/>
      <c r="J378" s="376"/>
      <c r="K378" s="376"/>
      <c r="L378" s="377"/>
      <c r="M378" s="53"/>
      <c r="N378" s="53"/>
      <c r="O378" s="53"/>
      <c r="P378" s="53"/>
    </row>
    <row r="379" spans="1:16" ht="16.2" thickBot="1" x14ac:dyDescent="0.35">
      <c r="A379" s="53"/>
      <c r="B379" s="53"/>
      <c r="C379" s="53"/>
      <c r="D379" s="53"/>
      <c r="E379" s="53"/>
      <c r="F379" s="160" t="s">
        <v>71</v>
      </c>
      <c r="G379" s="161" t="s">
        <v>72</v>
      </c>
      <c r="H379" s="161" t="s">
        <v>73</v>
      </c>
      <c r="I379" s="161" t="s">
        <v>74</v>
      </c>
      <c r="J379" s="161" t="s">
        <v>75</v>
      </c>
      <c r="K379" s="161" t="s">
        <v>76</v>
      </c>
      <c r="L379" s="162" t="s">
        <v>77</v>
      </c>
      <c r="M379" s="53"/>
      <c r="N379" s="53"/>
      <c r="O379" s="53"/>
      <c r="P379" s="53"/>
    </row>
    <row r="380" spans="1:16" ht="15.6" x14ac:dyDescent="0.3">
      <c r="A380" s="53"/>
      <c r="B380" s="53"/>
      <c r="C380" s="53"/>
      <c r="D380" s="53"/>
      <c r="E380" s="53"/>
      <c r="F380" s="42"/>
      <c r="G380" s="43"/>
      <c r="H380" s="43"/>
      <c r="I380" s="44"/>
      <c r="J380" s="166">
        <f>+H380*I380</f>
        <v>0</v>
      </c>
      <c r="K380" s="45"/>
      <c r="L380" s="46">
        <f>K380*H380</f>
        <v>0</v>
      </c>
      <c r="M380" s="53"/>
      <c r="N380" s="53"/>
      <c r="O380" s="53"/>
      <c r="P380" s="53"/>
    </row>
    <row r="381" spans="1:16" ht="15.6" x14ac:dyDescent="0.3">
      <c r="A381" s="53"/>
      <c r="B381" s="53"/>
      <c r="C381" s="53"/>
      <c r="D381" s="53"/>
      <c r="E381" s="53"/>
      <c r="F381" s="4"/>
      <c r="G381" s="5"/>
      <c r="H381" s="5"/>
      <c r="I381" s="6"/>
      <c r="J381" s="168">
        <f t="shared" ref="J381:J389" si="37">+H381*I381</f>
        <v>0</v>
      </c>
      <c r="K381" s="7"/>
      <c r="L381" s="13">
        <f t="shared" ref="L381:L389" si="38">+H381*K381</f>
        <v>0</v>
      </c>
      <c r="M381" s="53"/>
      <c r="N381" s="53"/>
      <c r="O381" s="53"/>
      <c r="P381" s="53"/>
    </row>
    <row r="382" spans="1:16" ht="15.6" x14ac:dyDescent="0.3">
      <c r="A382" s="53"/>
      <c r="B382" s="53"/>
      <c r="C382" s="53"/>
      <c r="D382" s="53"/>
      <c r="E382" s="53"/>
      <c r="F382" s="4"/>
      <c r="G382" s="5"/>
      <c r="H382" s="5"/>
      <c r="I382" s="6"/>
      <c r="J382" s="168">
        <f t="shared" si="37"/>
        <v>0</v>
      </c>
      <c r="K382" s="7"/>
      <c r="L382" s="13">
        <f t="shared" si="38"/>
        <v>0</v>
      </c>
      <c r="M382" s="53"/>
      <c r="N382" s="53"/>
      <c r="O382" s="53"/>
      <c r="P382" s="53"/>
    </row>
    <row r="383" spans="1:16" ht="15.6" x14ac:dyDescent="0.3">
      <c r="A383" s="53"/>
      <c r="B383" s="53"/>
      <c r="C383" s="53"/>
      <c r="D383" s="53"/>
      <c r="E383" s="53"/>
      <c r="F383" s="4"/>
      <c r="G383" s="5"/>
      <c r="H383" s="5"/>
      <c r="I383" s="6"/>
      <c r="J383" s="168">
        <f t="shared" si="37"/>
        <v>0</v>
      </c>
      <c r="K383" s="7"/>
      <c r="L383" s="13">
        <f t="shared" si="38"/>
        <v>0</v>
      </c>
      <c r="M383" s="53"/>
      <c r="N383" s="53"/>
      <c r="O383" s="53"/>
      <c r="P383" s="53"/>
    </row>
    <row r="384" spans="1:16" ht="15.6" x14ac:dyDescent="0.3">
      <c r="A384" s="53"/>
      <c r="B384" s="53"/>
      <c r="C384" s="53"/>
      <c r="D384" s="53"/>
      <c r="E384" s="53"/>
      <c r="F384" s="4"/>
      <c r="G384" s="5"/>
      <c r="H384" s="5"/>
      <c r="I384" s="6"/>
      <c r="J384" s="168">
        <f t="shared" si="37"/>
        <v>0</v>
      </c>
      <c r="K384" s="7"/>
      <c r="L384" s="13">
        <f t="shared" si="38"/>
        <v>0</v>
      </c>
      <c r="M384" s="53"/>
      <c r="N384" s="53"/>
      <c r="O384" s="53"/>
      <c r="P384" s="53"/>
    </row>
    <row r="385" spans="1:16" ht="15.6" x14ac:dyDescent="0.3">
      <c r="A385" s="53"/>
      <c r="B385" s="53"/>
      <c r="C385" s="53"/>
      <c r="D385" s="53"/>
      <c r="E385" s="53"/>
      <c r="F385" s="4"/>
      <c r="G385" s="5"/>
      <c r="H385" s="5"/>
      <c r="I385" s="6"/>
      <c r="J385" s="168">
        <f t="shared" si="37"/>
        <v>0</v>
      </c>
      <c r="K385" s="7"/>
      <c r="L385" s="13">
        <f t="shared" si="38"/>
        <v>0</v>
      </c>
      <c r="M385" s="53"/>
      <c r="N385" s="53"/>
      <c r="O385" s="53"/>
      <c r="P385" s="53"/>
    </row>
    <row r="386" spans="1:16" ht="15.6" x14ac:dyDescent="0.3">
      <c r="A386" s="53"/>
      <c r="B386" s="53"/>
      <c r="C386" s="53"/>
      <c r="D386" s="53"/>
      <c r="E386" s="53"/>
      <c r="F386" s="4"/>
      <c r="G386" s="5"/>
      <c r="H386" s="5"/>
      <c r="I386" s="6"/>
      <c r="J386" s="168">
        <f t="shared" si="37"/>
        <v>0</v>
      </c>
      <c r="K386" s="7"/>
      <c r="L386" s="13">
        <f t="shared" si="38"/>
        <v>0</v>
      </c>
      <c r="M386" s="53"/>
      <c r="N386" s="53"/>
      <c r="O386" s="53"/>
      <c r="P386" s="53"/>
    </row>
    <row r="387" spans="1:16" ht="15.6" x14ac:dyDescent="0.3">
      <c r="A387" s="53"/>
      <c r="B387" s="53"/>
      <c r="C387" s="53"/>
      <c r="D387" s="53"/>
      <c r="E387" s="53"/>
      <c r="F387" s="4"/>
      <c r="G387" s="5"/>
      <c r="H387" s="5"/>
      <c r="I387" s="6"/>
      <c r="J387" s="168">
        <f t="shared" si="37"/>
        <v>0</v>
      </c>
      <c r="K387" s="7"/>
      <c r="L387" s="13">
        <f t="shared" si="38"/>
        <v>0</v>
      </c>
      <c r="M387" s="53"/>
      <c r="N387" s="53"/>
      <c r="O387" s="53"/>
      <c r="P387" s="53"/>
    </row>
    <row r="388" spans="1:16" ht="15.6" x14ac:dyDescent="0.3">
      <c r="A388" s="53"/>
      <c r="B388" s="53"/>
      <c r="C388" s="53"/>
      <c r="D388" s="53"/>
      <c r="E388" s="53"/>
      <c r="F388" s="4"/>
      <c r="G388" s="5"/>
      <c r="H388" s="5"/>
      <c r="I388" s="6"/>
      <c r="J388" s="168">
        <f t="shared" si="37"/>
        <v>0</v>
      </c>
      <c r="K388" s="7"/>
      <c r="L388" s="13">
        <f t="shared" si="38"/>
        <v>0</v>
      </c>
      <c r="M388" s="53"/>
      <c r="N388" s="53"/>
      <c r="O388" s="53"/>
      <c r="P388" s="53"/>
    </row>
    <row r="389" spans="1:16" ht="16.2" thickBot="1" x14ac:dyDescent="0.35">
      <c r="A389" s="53"/>
      <c r="B389" s="53"/>
      <c r="C389" s="53"/>
      <c r="D389" s="53"/>
      <c r="E389" s="53"/>
      <c r="F389" s="4"/>
      <c r="G389" s="10"/>
      <c r="H389" s="5"/>
      <c r="I389" s="6"/>
      <c r="J389" s="168">
        <f t="shared" si="37"/>
        <v>0</v>
      </c>
      <c r="K389" s="7"/>
      <c r="L389" s="13">
        <f t="shared" si="38"/>
        <v>0</v>
      </c>
      <c r="M389" s="53"/>
      <c r="N389" s="53"/>
      <c r="O389" s="53"/>
      <c r="P389" s="53"/>
    </row>
    <row r="390" spans="1:16" ht="15.6" x14ac:dyDescent="0.3">
      <c r="A390" s="53"/>
      <c r="B390" s="53"/>
      <c r="C390" s="53"/>
      <c r="D390" s="53"/>
      <c r="E390" s="53"/>
      <c r="F390" s="378" t="s">
        <v>77</v>
      </c>
      <c r="G390" s="379"/>
      <c r="H390" s="379"/>
      <c r="I390" s="379"/>
      <c r="J390" s="379"/>
      <c r="K390" s="380"/>
      <c r="L390" s="14">
        <f>SUM(L380:L389)</f>
        <v>0</v>
      </c>
      <c r="M390" s="53"/>
      <c r="N390" s="53"/>
      <c r="O390" s="53"/>
      <c r="P390" s="53"/>
    </row>
    <row r="391" spans="1:16" ht="15.6" x14ac:dyDescent="0.3">
      <c r="A391" s="53"/>
      <c r="B391" s="53"/>
      <c r="C391" s="53"/>
      <c r="D391" s="53"/>
      <c r="E391" s="53"/>
      <c r="F391" s="359" t="s">
        <v>90</v>
      </c>
      <c r="G391" s="360"/>
      <c r="H391" s="360"/>
      <c r="I391" s="360"/>
      <c r="J391" s="360"/>
      <c r="K391" s="361"/>
      <c r="L391" s="13">
        <f>L390*0.05</f>
        <v>0</v>
      </c>
      <c r="M391" s="53"/>
      <c r="N391" s="53"/>
      <c r="O391" s="53"/>
      <c r="P391" s="53"/>
    </row>
    <row r="392" spans="1:16" ht="15.6" x14ac:dyDescent="0.3">
      <c r="A392" s="53"/>
      <c r="B392" s="53"/>
      <c r="C392" s="53"/>
      <c r="D392" s="53"/>
      <c r="E392" s="53"/>
      <c r="F392" s="359" t="s">
        <v>91</v>
      </c>
      <c r="G392" s="360"/>
      <c r="H392" s="360"/>
      <c r="I392" s="360"/>
      <c r="J392" s="360"/>
      <c r="K392" s="361"/>
      <c r="L392" s="13">
        <f>L390+L391</f>
        <v>0</v>
      </c>
      <c r="M392" s="53"/>
      <c r="N392" s="53"/>
      <c r="O392" s="53"/>
      <c r="P392" s="53"/>
    </row>
    <row r="393" spans="1:16" ht="15.6" x14ac:dyDescent="0.3">
      <c r="A393" s="53"/>
      <c r="B393" s="53"/>
      <c r="C393" s="53"/>
      <c r="D393" s="53"/>
      <c r="E393" s="53"/>
      <c r="F393" s="359" t="s">
        <v>92</v>
      </c>
      <c r="G393" s="360"/>
      <c r="H393" s="360"/>
      <c r="I393" s="360"/>
      <c r="J393" s="360"/>
      <c r="K393" s="361"/>
      <c r="L393" s="171"/>
      <c r="M393" s="53"/>
      <c r="N393" s="53"/>
      <c r="O393" s="53"/>
      <c r="P393" s="53"/>
    </row>
    <row r="394" spans="1:16" ht="16.2" thickBot="1" x14ac:dyDescent="0.35">
      <c r="A394" s="53"/>
      <c r="B394" s="53"/>
      <c r="C394" s="53"/>
      <c r="D394" s="53"/>
      <c r="E394" s="53"/>
      <c r="F394" s="356" t="s">
        <v>93</v>
      </c>
      <c r="G394" s="357"/>
      <c r="H394" s="357"/>
      <c r="I394" s="357"/>
      <c r="J394" s="357"/>
      <c r="K394" s="358"/>
      <c r="L394" s="170">
        <f>+IFERROR(L392/L393,0)</f>
        <v>0</v>
      </c>
      <c r="M394" s="53"/>
      <c r="N394" s="53"/>
      <c r="O394" s="53"/>
      <c r="P394" s="53"/>
    </row>
    <row r="395" spans="1:16" ht="15" customHeight="1" x14ac:dyDescent="0.3">
      <c r="A395" s="53"/>
      <c r="B395" s="53"/>
      <c r="C395" s="53"/>
      <c r="D395" s="53"/>
      <c r="E395" s="53"/>
      <c r="F395" s="53"/>
      <c r="G395" s="53"/>
      <c r="H395" s="53"/>
      <c r="I395" s="53"/>
      <c r="J395" s="53"/>
      <c r="K395" s="53"/>
      <c r="L395" s="53"/>
      <c r="M395" s="53"/>
      <c r="N395" s="53"/>
      <c r="O395" s="53"/>
      <c r="P395" s="53"/>
    </row>
    <row r="396" spans="1:16" thickBot="1" x14ac:dyDescent="0.35">
      <c r="A396" s="53"/>
      <c r="B396" s="53"/>
      <c r="C396" s="53"/>
      <c r="D396" s="53"/>
      <c r="E396" s="53"/>
      <c r="F396" s="53"/>
      <c r="G396" s="53"/>
      <c r="H396" s="53"/>
      <c r="I396" s="53"/>
      <c r="J396" s="53"/>
      <c r="K396" s="53"/>
      <c r="L396" s="53"/>
      <c r="M396" s="53"/>
      <c r="N396" s="53"/>
      <c r="O396" s="53"/>
      <c r="P396" s="53"/>
    </row>
    <row r="397" spans="1:16" ht="16.2" thickBot="1" x14ac:dyDescent="0.35">
      <c r="A397" s="53"/>
      <c r="B397" s="53"/>
      <c r="C397" s="53"/>
      <c r="D397" s="53"/>
      <c r="E397" s="53"/>
      <c r="F397" s="159" t="s">
        <v>119</v>
      </c>
      <c r="G397" s="375"/>
      <c r="H397" s="376"/>
      <c r="I397" s="376"/>
      <c r="J397" s="376"/>
      <c r="K397" s="376"/>
      <c r="L397" s="377"/>
      <c r="M397" s="53"/>
      <c r="N397" s="53"/>
      <c r="O397" s="53"/>
      <c r="P397" s="53"/>
    </row>
    <row r="398" spans="1:16" ht="16.2" thickBot="1" x14ac:dyDescent="0.35">
      <c r="A398" s="53"/>
      <c r="B398" s="53"/>
      <c r="C398" s="53"/>
      <c r="D398" s="53"/>
      <c r="E398" s="53"/>
      <c r="F398" s="160" t="s">
        <v>71</v>
      </c>
      <c r="G398" s="161" t="s">
        <v>72</v>
      </c>
      <c r="H398" s="161" t="s">
        <v>73</v>
      </c>
      <c r="I398" s="161" t="s">
        <v>74</v>
      </c>
      <c r="J398" s="161" t="s">
        <v>75</v>
      </c>
      <c r="K398" s="161" t="s">
        <v>76</v>
      </c>
      <c r="L398" s="162" t="s">
        <v>77</v>
      </c>
      <c r="M398" s="53"/>
      <c r="N398" s="53"/>
      <c r="O398" s="53"/>
      <c r="P398" s="53"/>
    </row>
    <row r="399" spans="1:16" ht="15.6" x14ac:dyDescent="0.3">
      <c r="A399" s="53"/>
      <c r="B399" s="53"/>
      <c r="C399" s="53"/>
      <c r="D399" s="53"/>
      <c r="E399" s="53"/>
      <c r="F399" s="42"/>
      <c r="G399" s="43"/>
      <c r="H399" s="43"/>
      <c r="I399" s="44"/>
      <c r="J399" s="166">
        <f>+H399*I399</f>
        <v>0</v>
      </c>
      <c r="K399" s="45"/>
      <c r="L399" s="46">
        <f>K399*H399</f>
        <v>0</v>
      </c>
      <c r="M399" s="53"/>
      <c r="N399" s="53"/>
      <c r="O399" s="53"/>
      <c r="P399" s="53"/>
    </row>
    <row r="400" spans="1:16" ht="15.6" x14ac:dyDescent="0.3">
      <c r="A400" s="53"/>
      <c r="B400" s="53"/>
      <c r="C400" s="53"/>
      <c r="D400" s="53"/>
      <c r="E400" s="53"/>
      <c r="F400" s="4"/>
      <c r="G400" s="5"/>
      <c r="H400" s="5"/>
      <c r="I400" s="6"/>
      <c r="J400" s="168">
        <f t="shared" ref="J400:J408" si="39">+H400*I400</f>
        <v>0</v>
      </c>
      <c r="K400" s="7"/>
      <c r="L400" s="13">
        <f t="shared" ref="L400:L408" si="40">+H400*K400</f>
        <v>0</v>
      </c>
      <c r="M400" s="53"/>
      <c r="N400" s="53"/>
      <c r="O400" s="53"/>
      <c r="P400" s="53"/>
    </row>
    <row r="401" spans="1:16" ht="15.6" x14ac:dyDescent="0.3">
      <c r="A401" s="53"/>
      <c r="B401" s="53"/>
      <c r="C401" s="53"/>
      <c r="D401" s="53"/>
      <c r="E401" s="53"/>
      <c r="F401" s="4"/>
      <c r="G401" s="5"/>
      <c r="H401" s="5"/>
      <c r="I401" s="6"/>
      <c r="J401" s="168">
        <f t="shared" si="39"/>
        <v>0</v>
      </c>
      <c r="K401" s="7"/>
      <c r="L401" s="13">
        <f t="shared" si="40"/>
        <v>0</v>
      </c>
      <c r="M401" s="53"/>
      <c r="N401" s="53"/>
      <c r="O401" s="53"/>
      <c r="P401" s="53"/>
    </row>
    <row r="402" spans="1:16" ht="15.6" x14ac:dyDescent="0.3">
      <c r="A402" s="53"/>
      <c r="B402" s="53"/>
      <c r="C402" s="53"/>
      <c r="D402" s="53"/>
      <c r="E402" s="53"/>
      <c r="F402" s="4"/>
      <c r="G402" s="5"/>
      <c r="H402" s="5"/>
      <c r="I402" s="6"/>
      <c r="J402" s="168">
        <f t="shared" si="39"/>
        <v>0</v>
      </c>
      <c r="K402" s="7"/>
      <c r="L402" s="13">
        <f t="shared" si="40"/>
        <v>0</v>
      </c>
      <c r="M402" s="53"/>
      <c r="N402" s="53"/>
      <c r="O402" s="53"/>
      <c r="P402" s="53"/>
    </row>
    <row r="403" spans="1:16" ht="15.6" x14ac:dyDescent="0.3">
      <c r="A403" s="53"/>
      <c r="B403" s="53"/>
      <c r="C403" s="53"/>
      <c r="D403" s="53"/>
      <c r="E403" s="53"/>
      <c r="F403" s="4"/>
      <c r="G403" s="5"/>
      <c r="H403" s="5"/>
      <c r="I403" s="6"/>
      <c r="J403" s="168">
        <f t="shared" si="39"/>
        <v>0</v>
      </c>
      <c r="K403" s="7"/>
      <c r="L403" s="13">
        <f t="shared" si="40"/>
        <v>0</v>
      </c>
      <c r="M403" s="53"/>
      <c r="N403" s="53"/>
      <c r="O403" s="53"/>
      <c r="P403" s="53"/>
    </row>
    <row r="404" spans="1:16" ht="15.6" x14ac:dyDescent="0.3">
      <c r="A404" s="53"/>
      <c r="B404" s="53"/>
      <c r="C404" s="53"/>
      <c r="D404" s="53"/>
      <c r="E404" s="53"/>
      <c r="F404" s="4"/>
      <c r="G404" s="5"/>
      <c r="H404" s="5"/>
      <c r="I404" s="6"/>
      <c r="J404" s="168">
        <f t="shared" si="39"/>
        <v>0</v>
      </c>
      <c r="K404" s="7"/>
      <c r="L404" s="13">
        <f t="shared" si="40"/>
        <v>0</v>
      </c>
      <c r="M404" s="53"/>
      <c r="N404" s="53"/>
      <c r="O404" s="53"/>
      <c r="P404" s="53"/>
    </row>
    <row r="405" spans="1:16" ht="15.6" x14ac:dyDescent="0.3">
      <c r="A405" s="53"/>
      <c r="B405" s="53"/>
      <c r="C405" s="53"/>
      <c r="D405" s="53"/>
      <c r="E405" s="53"/>
      <c r="F405" s="4"/>
      <c r="G405" s="5"/>
      <c r="H405" s="5"/>
      <c r="I405" s="6"/>
      <c r="J405" s="168">
        <f t="shared" si="39"/>
        <v>0</v>
      </c>
      <c r="K405" s="7"/>
      <c r="L405" s="13">
        <f t="shared" si="40"/>
        <v>0</v>
      </c>
      <c r="M405" s="53"/>
      <c r="N405" s="53"/>
      <c r="O405" s="53"/>
      <c r="P405" s="53"/>
    </row>
    <row r="406" spans="1:16" ht="15.6" x14ac:dyDescent="0.3">
      <c r="A406" s="53"/>
      <c r="B406" s="53"/>
      <c r="C406" s="53"/>
      <c r="D406" s="53"/>
      <c r="E406" s="53"/>
      <c r="F406" s="4"/>
      <c r="G406" s="5"/>
      <c r="H406" s="5"/>
      <c r="I406" s="6"/>
      <c r="J406" s="168">
        <f t="shared" si="39"/>
        <v>0</v>
      </c>
      <c r="K406" s="7"/>
      <c r="L406" s="13">
        <f t="shared" si="40"/>
        <v>0</v>
      </c>
      <c r="M406" s="53"/>
      <c r="N406" s="53"/>
      <c r="O406" s="53"/>
      <c r="P406" s="53"/>
    </row>
    <row r="407" spans="1:16" ht="15.6" x14ac:dyDescent="0.3">
      <c r="A407" s="53"/>
      <c r="B407" s="53"/>
      <c r="C407" s="53"/>
      <c r="D407" s="53"/>
      <c r="E407" s="53"/>
      <c r="F407" s="4"/>
      <c r="G407" s="5"/>
      <c r="H407" s="5"/>
      <c r="I407" s="6"/>
      <c r="J407" s="168">
        <f t="shared" si="39"/>
        <v>0</v>
      </c>
      <c r="K407" s="7"/>
      <c r="L407" s="13">
        <f t="shared" si="40"/>
        <v>0</v>
      </c>
      <c r="M407" s="53"/>
      <c r="N407" s="53"/>
      <c r="O407" s="53"/>
      <c r="P407" s="53"/>
    </row>
    <row r="408" spans="1:16" ht="16.2" thickBot="1" x14ac:dyDescent="0.35">
      <c r="A408" s="53"/>
      <c r="B408" s="53"/>
      <c r="C408" s="53"/>
      <c r="D408" s="53"/>
      <c r="E408" s="53"/>
      <c r="F408" s="4"/>
      <c r="G408" s="10"/>
      <c r="H408" s="5"/>
      <c r="I408" s="6"/>
      <c r="J408" s="168">
        <f t="shared" si="39"/>
        <v>0</v>
      </c>
      <c r="K408" s="7"/>
      <c r="L408" s="13">
        <f t="shared" si="40"/>
        <v>0</v>
      </c>
      <c r="M408" s="53"/>
      <c r="N408" s="53"/>
      <c r="O408" s="53"/>
      <c r="P408" s="53"/>
    </row>
    <row r="409" spans="1:16" ht="15.6" x14ac:dyDescent="0.3">
      <c r="A409" s="53"/>
      <c r="B409" s="53"/>
      <c r="C409" s="53"/>
      <c r="D409" s="53"/>
      <c r="E409" s="53"/>
      <c r="F409" s="378" t="s">
        <v>77</v>
      </c>
      <c r="G409" s="379"/>
      <c r="H409" s="379"/>
      <c r="I409" s="379"/>
      <c r="J409" s="379"/>
      <c r="K409" s="380"/>
      <c r="L409" s="14">
        <f>SUM(L399:L408)</f>
        <v>0</v>
      </c>
      <c r="M409" s="53"/>
      <c r="N409" s="53"/>
      <c r="O409" s="53"/>
      <c r="P409" s="53"/>
    </row>
    <row r="410" spans="1:16" ht="15.6" x14ac:dyDescent="0.3">
      <c r="A410" s="53"/>
      <c r="B410" s="53"/>
      <c r="C410" s="53"/>
      <c r="D410" s="53"/>
      <c r="E410" s="53"/>
      <c r="F410" s="359" t="s">
        <v>90</v>
      </c>
      <c r="G410" s="360"/>
      <c r="H410" s="360"/>
      <c r="I410" s="360"/>
      <c r="J410" s="360"/>
      <c r="K410" s="361"/>
      <c r="L410" s="13">
        <f>L409*0.05</f>
        <v>0</v>
      </c>
      <c r="M410" s="53"/>
      <c r="N410" s="53"/>
      <c r="O410" s="53"/>
      <c r="P410" s="53"/>
    </row>
    <row r="411" spans="1:16" ht="15.6" x14ac:dyDescent="0.3">
      <c r="A411" s="53"/>
      <c r="B411" s="53"/>
      <c r="C411" s="53"/>
      <c r="D411" s="53"/>
      <c r="E411" s="53"/>
      <c r="F411" s="359" t="s">
        <v>91</v>
      </c>
      <c r="G411" s="360"/>
      <c r="H411" s="360"/>
      <c r="I411" s="360"/>
      <c r="J411" s="360"/>
      <c r="K411" s="361"/>
      <c r="L411" s="13">
        <f>L409+L410</f>
        <v>0</v>
      </c>
      <c r="M411" s="53"/>
      <c r="N411" s="53"/>
      <c r="O411" s="53"/>
      <c r="P411" s="53"/>
    </row>
    <row r="412" spans="1:16" ht="15.6" x14ac:dyDescent="0.3">
      <c r="A412" s="53"/>
      <c r="B412" s="53"/>
      <c r="C412" s="53"/>
      <c r="D412" s="53"/>
      <c r="E412" s="53"/>
      <c r="F412" s="359" t="s">
        <v>92</v>
      </c>
      <c r="G412" s="360"/>
      <c r="H412" s="360"/>
      <c r="I412" s="360"/>
      <c r="J412" s="360"/>
      <c r="K412" s="361"/>
      <c r="L412" s="171"/>
      <c r="M412" s="53"/>
      <c r="N412" s="53"/>
      <c r="O412" s="53"/>
      <c r="P412" s="53"/>
    </row>
    <row r="413" spans="1:16" ht="16.2" thickBot="1" x14ac:dyDescent="0.35">
      <c r="A413" s="53"/>
      <c r="B413" s="53"/>
      <c r="C413" s="53"/>
      <c r="D413" s="53"/>
      <c r="E413" s="53"/>
      <c r="F413" s="356" t="s">
        <v>93</v>
      </c>
      <c r="G413" s="357"/>
      <c r="H413" s="357"/>
      <c r="I413" s="357"/>
      <c r="J413" s="357"/>
      <c r="K413" s="358"/>
      <c r="L413" s="170">
        <f>+IFERROR(L411/L412,0)</f>
        <v>0</v>
      </c>
      <c r="M413" s="53"/>
      <c r="N413" s="53"/>
      <c r="O413" s="53"/>
      <c r="P413" s="53"/>
    </row>
    <row r="414" spans="1:16" ht="15" customHeight="1" x14ac:dyDescent="0.3">
      <c r="A414" s="53"/>
      <c r="B414" s="53"/>
      <c r="C414" s="53"/>
      <c r="D414" s="53"/>
      <c r="E414" s="53"/>
      <c r="F414" s="53"/>
      <c r="G414" s="53"/>
      <c r="H414" s="53"/>
      <c r="I414" s="53"/>
      <c r="J414" s="53"/>
      <c r="K414" s="53"/>
      <c r="L414" s="53"/>
      <c r="M414" s="53"/>
      <c r="N414" s="53"/>
      <c r="O414" s="53"/>
      <c r="P414" s="53"/>
    </row>
    <row r="415" spans="1:16" thickBot="1" x14ac:dyDescent="0.35">
      <c r="A415" s="53"/>
      <c r="B415" s="53"/>
      <c r="C415" s="53"/>
      <c r="D415" s="53"/>
      <c r="E415" s="53"/>
      <c r="F415" s="53"/>
      <c r="G415" s="53"/>
      <c r="H415" s="53"/>
      <c r="I415" s="53"/>
      <c r="J415" s="53"/>
      <c r="K415" s="53"/>
      <c r="L415" s="53"/>
      <c r="M415" s="53"/>
      <c r="N415" s="53"/>
      <c r="O415" s="53"/>
      <c r="P415" s="53"/>
    </row>
    <row r="416" spans="1:16" ht="16.2" thickBot="1" x14ac:dyDescent="0.35">
      <c r="A416" s="53"/>
      <c r="B416" s="53"/>
      <c r="C416" s="53"/>
      <c r="D416" s="53"/>
      <c r="E416" s="53"/>
      <c r="F416" s="159" t="s">
        <v>120</v>
      </c>
      <c r="G416" s="375"/>
      <c r="H416" s="376"/>
      <c r="I416" s="376"/>
      <c r="J416" s="376"/>
      <c r="K416" s="376"/>
      <c r="L416" s="377"/>
      <c r="M416" s="53"/>
      <c r="N416" s="53"/>
      <c r="O416" s="53"/>
      <c r="P416" s="53"/>
    </row>
    <row r="417" spans="1:16" ht="16.2" thickBot="1" x14ac:dyDescent="0.35">
      <c r="A417" s="53"/>
      <c r="B417" s="53"/>
      <c r="C417" s="53"/>
      <c r="D417" s="53"/>
      <c r="E417" s="53"/>
      <c r="F417" s="160" t="s">
        <v>71</v>
      </c>
      <c r="G417" s="161" t="s">
        <v>72</v>
      </c>
      <c r="H417" s="161" t="s">
        <v>73</v>
      </c>
      <c r="I417" s="161" t="s">
        <v>74</v>
      </c>
      <c r="J417" s="161" t="s">
        <v>75</v>
      </c>
      <c r="K417" s="161" t="s">
        <v>76</v>
      </c>
      <c r="L417" s="162" t="s">
        <v>77</v>
      </c>
      <c r="M417" s="53"/>
      <c r="N417" s="53"/>
      <c r="O417" s="53"/>
      <c r="P417" s="53"/>
    </row>
    <row r="418" spans="1:16" ht="15.6" x14ac:dyDescent="0.3">
      <c r="A418" s="53"/>
      <c r="B418" s="53"/>
      <c r="C418" s="53"/>
      <c r="D418" s="53"/>
      <c r="E418" s="53"/>
      <c r="F418" s="42"/>
      <c r="G418" s="43"/>
      <c r="H418" s="43"/>
      <c r="I418" s="44"/>
      <c r="J418" s="166">
        <f>+H418*I418</f>
        <v>0</v>
      </c>
      <c r="K418" s="45"/>
      <c r="L418" s="46">
        <f>K418*H418</f>
        <v>0</v>
      </c>
      <c r="M418" s="53"/>
      <c r="N418" s="53"/>
      <c r="O418" s="53"/>
      <c r="P418" s="53"/>
    </row>
    <row r="419" spans="1:16" ht="15.6" x14ac:dyDescent="0.3">
      <c r="A419" s="53"/>
      <c r="B419" s="53"/>
      <c r="C419" s="53"/>
      <c r="D419" s="53"/>
      <c r="E419" s="53"/>
      <c r="F419" s="4"/>
      <c r="G419" s="5"/>
      <c r="H419" s="5"/>
      <c r="I419" s="6"/>
      <c r="J419" s="168">
        <f t="shared" ref="J419:J427" si="41">+H419*I419</f>
        <v>0</v>
      </c>
      <c r="K419" s="7"/>
      <c r="L419" s="13">
        <f t="shared" ref="L419:L427" si="42">+H419*K419</f>
        <v>0</v>
      </c>
      <c r="M419" s="53"/>
      <c r="N419" s="53"/>
      <c r="O419" s="53"/>
      <c r="P419" s="53"/>
    </row>
    <row r="420" spans="1:16" ht="15.6" x14ac:dyDescent="0.3">
      <c r="A420" s="53"/>
      <c r="B420" s="53"/>
      <c r="C420" s="53"/>
      <c r="D420" s="53"/>
      <c r="E420" s="53"/>
      <c r="F420" s="4"/>
      <c r="G420" s="5"/>
      <c r="H420" s="5"/>
      <c r="I420" s="6"/>
      <c r="J420" s="168">
        <f t="shared" si="41"/>
        <v>0</v>
      </c>
      <c r="K420" s="7"/>
      <c r="L420" s="13">
        <f t="shared" si="42"/>
        <v>0</v>
      </c>
      <c r="M420" s="53"/>
      <c r="N420" s="53"/>
      <c r="O420" s="53"/>
      <c r="P420" s="53"/>
    </row>
    <row r="421" spans="1:16" ht="15.6" x14ac:dyDescent="0.3">
      <c r="A421" s="53"/>
      <c r="B421" s="53"/>
      <c r="C421" s="53"/>
      <c r="D421" s="53"/>
      <c r="E421" s="53"/>
      <c r="F421" s="4"/>
      <c r="G421" s="5"/>
      <c r="H421" s="5"/>
      <c r="I421" s="6"/>
      <c r="J421" s="168">
        <f t="shared" si="41"/>
        <v>0</v>
      </c>
      <c r="K421" s="7"/>
      <c r="L421" s="13">
        <f t="shared" si="42"/>
        <v>0</v>
      </c>
      <c r="M421" s="53"/>
      <c r="N421" s="53"/>
      <c r="O421" s="53"/>
      <c r="P421" s="53"/>
    </row>
    <row r="422" spans="1:16" ht="15.6" x14ac:dyDescent="0.3">
      <c r="A422" s="53"/>
      <c r="B422" s="53"/>
      <c r="C422" s="53"/>
      <c r="D422" s="53"/>
      <c r="E422" s="53"/>
      <c r="F422" s="4"/>
      <c r="G422" s="5"/>
      <c r="H422" s="5"/>
      <c r="I422" s="6"/>
      <c r="J422" s="168">
        <f t="shared" si="41"/>
        <v>0</v>
      </c>
      <c r="K422" s="7"/>
      <c r="L422" s="13">
        <f t="shared" si="42"/>
        <v>0</v>
      </c>
      <c r="M422" s="53"/>
      <c r="N422" s="53"/>
      <c r="O422" s="53"/>
      <c r="P422" s="53"/>
    </row>
    <row r="423" spans="1:16" ht="15.6" x14ac:dyDescent="0.3">
      <c r="A423" s="53"/>
      <c r="B423" s="53"/>
      <c r="C423" s="53"/>
      <c r="D423" s="53"/>
      <c r="E423" s="53"/>
      <c r="F423" s="4"/>
      <c r="G423" s="5"/>
      <c r="H423" s="5"/>
      <c r="I423" s="6"/>
      <c r="J423" s="168">
        <f t="shared" si="41"/>
        <v>0</v>
      </c>
      <c r="K423" s="7"/>
      <c r="L423" s="13">
        <f t="shared" si="42"/>
        <v>0</v>
      </c>
      <c r="M423" s="53"/>
      <c r="N423" s="53"/>
      <c r="O423" s="53"/>
      <c r="P423" s="53"/>
    </row>
    <row r="424" spans="1:16" ht="15.6" x14ac:dyDescent="0.3">
      <c r="A424" s="53"/>
      <c r="B424" s="53"/>
      <c r="C424" s="53"/>
      <c r="D424" s="53"/>
      <c r="E424" s="53"/>
      <c r="F424" s="4"/>
      <c r="G424" s="5"/>
      <c r="H424" s="5"/>
      <c r="I424" s="6"/>
      <c r="J424" s="168">
        <f t="shared" si="41"/>
        <v>0</v>
      </c>
      <c r="K424" s="7"/>
      <c r="L424" s="13">
        <f t="shared" si="42"/>
        <v>0</v>
      </c>
      <c r="M424" s="53"/>
      <c r="N424" s="53"/>
      <c r="O424" s="53"/>
      <c r="P424" s="53"/>
    </row>
    <row r="425" spans="1:16" ht="15.6" x14ac:dyDescent="0.3">
      <c r="A425" s="53"/>
      <c r="B425" s="53"/>
      <c r="C425" s="53"/>
      <c r="D425" s="53"/>
      <c r="E425" s="53"/>
      <c r="F425" s="4"/>
      <c r="G425" s="5"/>
      <c r="H425" s="5"/>
      <c r="I425" s="6"/>
      <c r="J425" s="168">
        <f t="shared" si="41"/>
        <v>0</v>
      </c>
      <c r="K425" s="7"/>
      <c r="L425" s="13">
        <f t="shared" si="42"/>
        <v>0</v>
      </c>
      <c r="M425" s="53"/>
      <c r="N425" s="53"/>
      <c r="O425" s="53"/>
      <c r="P425" s="53"/>
    </row>
    <row r="426" spans="1:16" ht="15.6" x14ac:dyDescent="0.3">
      <c r="A426" s="53"/>
      <c r="B426" s="53"/>
      <c r="C426" s="53"/>
      <c r="D426" s="53"/>
      <c r="E426" s="53"/>
      <c r="F426" s="4"/>
      <c r="G426" s="5"/>
      <c r="H426" s="5"/>
      <c r="I426" s="6"/>
      <c r="J426" s="168">
        <f t="shared" si="41"/>
        <v>0</v>
      </c>
      <c r="K426" s="7"/>
      <c r="L426" s="13">
        <f t="shared" si="42"/>
        <v>0</v>
      </c>
      <c r="M426" s="53"/>
      <c r="N426" s="53"/>
      <c r="O426" s="53"/>
      <c r="P426" s="53"/>
    </row>
    <row r="427" spans="1:16" ht="16.2" thickBot="1" x14ac:dyDescent="0.35">
      <c r="A427" s="53"/>
      <c r="B427" s="53"/>
      <c r="C427" s="53"/>
      <c r="D427" s="53"/>
      <c r="E427" s="53"/>
      <c r="F427" s="4"/>
      <c r="G427" s="10"/>
      <c r="H427" s="5"/>
      <c r="I427" s="6"/>
      <c r="J427" s="168">
        <f t="shared" si="41"/>
        <v>0</v>
      </c>
      <c r="K427" s="7"/>
      <c r="L427" s="13">
        <f t="shared" si="42"/>
        <v>0</v>
      </c>
      <c r="M427" s="53"/>
      <c r="N427" s="53"/>
      <c r="O427" s="53"/>
      <c r="P427" s="53"/>
    </row>
    <row r="428" spans="1:16" ht="15.6" x14ac:dyDescent="0.3">
      <c r="A428" s="53"/>
      <c r="B428" s="53"/>
      <c r="C428" s="53"/>
      <c r="D428" s="53"/>
      <c r="E428" s="53"/>
      <c r="F428" s="378" t="s">
        <v>77</v>
      </c>
      <c r="G428" s="379"/>
      <c r="H428" s="379"/>
      <c r="I428" s="379"/>
      <c r="J428" s="379"/>
      <c r="K428" s="380"/>
      <c r="L428" s="14">
        <f>SUM(L418:L427)</f>
        <v>0</v>
      </c>
      <c r="M428" s="53"/>
      <c r="N428" s="53"/>
      <c r="O428" s="53"/>
      <c r="P428" s="53"/>
    </row>
    <row r="429" spans="1:16" ht="15.6" x14ac:dyDescent="0.3">
      <c r="A429" s="53"/>
      <c r="B429" s="53"/>
      <c r="C429" s="53"/>
      <c r="D429" s="53"/>
      <c r="E429" s="53"/>
      <c r="F429" s="359" t="s">
        <v>90</v>
      </c>
      <c r="G429" s="360"/>
      <c r="H429" s="360"/>
      <c r="I429" s="360"/>
      <c r="J429" s="360"/>
      <c r="K429" s="361"/>
      <c r="L429" s="13">
        <f>L428*0.05</f>
        <v>0</v>
      </c>
      <c r="M429" s="53"/>
      <c r="N429" s="53"/>
      <c r="O429" s="53"/>
      <c r="P429" s="53"/>
    </row>
    <row r="430" spans="1:16" ht="15.6" x14ac:dyDescent="0.3">
      <c r="A430" s="53"/>
      <c r="B430" s="53"/>
      <c r="C430" s="53"/>
      <c r="D430" s="53"/>
      <c r="E430" s="53"/>
      <c r="F430" s="359" t="s">
        <v>91</v>
      </c>
      <c r="G430" s="360"/>
      <c r="H430" s="360"/>
      <c r="I430" s="360"/>
      <c r="J430" s="360"/>
      <c r="K430" s="361"/>
      <c r="L430" s="13">
        <f>L428+L429</f>
        <v>0</v>
      </c>
      <c r="M430" s="53"/>
      <c r="N430" s="53"/>
      <c r="O430" s="53"/>
      <c r="P430" s="53"/>
    </row>
    <row r="431" spans="1:16" ht="15.6" x14ac:dyDescent="0.3">
      <c r="A431" s="53"/>
      <c r="B431" s="53"/>
      <c r="C431" s="53"/>
      <c r="D431" s="53"/>
      <c r="E431" s="53"/>
      <c r="F431" s="359" t="s">
        <v>92</v>
      </c>
      <c r="G431" s="360"/>
      <c r="H431" s="360"/>
      <c r="I431" s="360"/>
      <c r="J431" s="360"/>
      <c r="K431" s="361"/>
      <c r="L431" s="171"/>
      <c r="M431" s="53"/>
      <c r="N431" s="53"/>
      <c r="O431" s="53"/>
      <c r="P431" s="53"/>
    </row>
    <row r="432" spans="1:16" ht="16.2" thickBot="1" x14ac:dyDescent="0.35">
      <c r="A432" s="53"/>
      <c r="B432" s="53"/>
      <c r="C432" s="53"/>
      <c r="D432" s="53"/>
      <c r="E432" s="53"/>
      <c r="F432" s="356" t="s">
        <v>93</v>
      </c>
      <c r="G432" s="357"/>
      <c r="H432" s="357"/>
      <c r="I432" s="357"/>
      <c r="J432" s="357"/>
      <c r="K432" s="358"/>
      <c r="L432" s="170">
        <f>+IFERROR(L430/L431,0)</f>
        <v>0</v>
      </c>
      <c r="M432" s="53"/>
      <c r="N432" s="53"/>
      <c r="O432" s="53"/>
      <c r="P432" s="53"/>
    </row>
    <row r="433" spans="1:16" ht="15" customHeight="1" x14ac:dyDescent="0.3">
      <c r="A433" s="53"/>
      <c r="B433" s="53"/>
      <c r="C433" s="53"/>
      <c r="D433" s="53"/>
      <c r="E433" s="53"/>
      <c r="F433" s="53"/>
      <c r="G433" s="53"/>
      <c r="H433" s="53"/>
      <c r="I433" s="53"/>
      <c r="J433" s="53"/>
      <c r="K433" s="53"/>
      <c r="L433" s="53"/>
      <c r="M433" s="53"/>
      <c r="N433" s="53"/>
      <c r="O433" s="53"/>
      <c r="P433" s="53"/>
    </row>
    <row r="434" spans="1:16" thickBot="1" x14ac:dyDescent="0.35">
      <c r="A434" s="53"/>
      <c r="B434" s="53"/>
      <c r="C434" s="53"/>
      <c r="D434" s="53"/>
      <c r="E434" s="53"/>
      <c r="F434" s="53"/>
      <c r="G434" s="53"/>
      <c r="H434" s="53"/>
      <c r="I434" s="53"/>
      <c r="J434" s="53"/>
      <c r="K434" s="53"/>
      <c r="L434" s="53"/>
      <c r="M434" s="53"/>
      <c r="N434" s="53"/>
      <c r="O434" s="53"/>
      <c r="P434" s="53"/>
    </row>
    <row r="435" spans="1:16" ht="16.2" thickBot="1" x14ac:dyDescent="0.35">
      <c r="A435" s="53"/>
      <c r="B435" s="53"/>
      <c r="C435" s="53"/>
      <c r="D435" s="53"/>
      <c r="E435" s="53"/>
      <c r="F435" s="159" t="s">
        <v>121</v>
      </c>
      <c r="G435" s="375"/>
      <c r="H435" s="376"/>
      <c r="I435" s="376"/>
      <c r="J435" s="376"/>
      <c r="K435" s="376"/>
      <c r="L435" s="377"/>
      <c r="M435" s="53"/>
      <c r="N435" s="53"/>
      <c r="O435" s="53"/>
      <c r="P435" s="53"/>
    </row>
    <row r="436" spans="1:16" ht="16.2" thickBot="1" x14ac:dyDescent="0.35">
      <c r="A436" s="53"/>
      <c r="B436" s="53"/>
      <c r="C436" s="53"/>
      <c r="D436" s="53"/>
      <c r="E436" s="53"/>
      <c r="F436" s="160" t="s">
        <v>71</v>
      </c>
      <c r="G436" s="161" t="s">
        <v>72</v>
      </c>
      <c r="H436" s="161" t="s">
        <v>73</v>
      </c>
      <c r="I436" s="161" t="s">
        <v>74</v>
      </c>
      <c r="J436" s="161" t="s">
        <v>75</v>
      </c>
      <c r="K436" s="161" t="s">
        <v>76</v>
      </c>
      <c r="L436" s="162" t="s">
        <v>77</v>
      </c>
      <c r="M436" s="53"/>
      <c r="N436" s="53"/>
      <c r="O436" s="53"/>
      <c r="P436" s="53"/>
    </row>
    <row r="437" spans="1:16" ht="15.6" x14ac:dyDescent="0.3">
      <c r="A437" s="53"/>
      <c r="B437" s="53"/>
      <c r="C437" s="53"/>
      <c r="D437" s="53"/>
      <c r="E437" s="53"/>
      <c r="F437" s="42"/>
      <c r="G437" s="43"/>
      <c r="H437" s="43"/>
      <c r="I437" s="44"/>
      <c r="J437" s="166">
        <f>+H437*I437</f>
        <v>0</v>
      </c>
      <c r="K437" s="45"/>
      <c r="L437" s="46">
        <f>K437*H437</f>
        <v>0</v>
      </c>
      <c r="M437" s="53"/>
      <c r="N437" s="53"/>
      <c r="O437" s="53"/>
      <c r="P437" s="53"/>
    </row>
    <row r="438" spans="1:16" ht="15.6" x14ac:dyDescent="0.3">
      <c r="A438" s="53"/>
      <c r="B438" s="53"/>
      <c r="C438" s="53"/>
      <c r="D438" s="53"/>
      <c r="E438" s="53"/>
      <c r="F438" s="4"/>
      <c r="G438" s="5"/>
      <c r="H438" s="5"/>
      <c r="I438" s="6"/>
      <c r="J438" s="168">
        <f t="shared" ref="J438:J446" si="43">+H438*I438</f>
        <v>0</v>
      </c>
      <c r="K438" s="7"/>
      <c r="L438" s="13">
        <f t="shared" ref="L438:L446" si="44">+H438*K438</f>
        <v>0</v>
      </c>
      <c r="M438" s="53"/>
      <c r="N438" s="53"/>
      <c r="O438" s="53"/>
      <c r="P438" s="53"/>
    </row>
    <row r="439" spans="1:16" ht="15.6" x14ac:dyDescent="0.3">
      <c r="A439" s="53"/>
      <c r="B439" s="53"/>
      <c r="C439" s="53"/>
      <c r="D439" s="53"/>
      <c r="E439" s="53"/>
      <c r="F439" s="4"/>
      <c r="G439" s="5"/>
      <c r="H439" s="5"/>
      <c r="I439" s="6"/>
      <c r="J439" s="168">
        <f t="shared" si="43"/>
        <v>0</v>
      </c>
      <c r="K439" s="7"/>
      <c r="L439" s="13">
        <f t="shared" si="44"/>
        <v>0</v>
      </c>
      <c r="M439" s="53"/>
      <c r="N439" s="53"/>
      <c r="O439" s="53"/>
      <c r="P439" s="53"/>
    </row>
    <row r="440" spans="1:16" ht="15.6" x14ac:dyDescent="0.3">
      <c r="A440" s="53"/>
      <c r="B440" s="53"/>
      <c r="C440" s="53"/>
      <c r="D440" s="53"/>
      <c r="E440" s="53"/>
      <c r="F440" s="4"/>
      <c r="G440" s="5"/>
      <c r="H440" s="5"/>
      <c r="I440" s="6"/>
      <c r="J440" s="168">
        <f t="shared" si="43"/>
        <v>0</v>
      </c>
      <c r="K440" s="7"/>
      <c r="L440" s="13">
        <f t="shared" si="44"/>
        <v>0</v>
      </c>
      <c r="M440" s="53"/>
      <c r="N440" s="53"/>
      <c r="O440" s="53"/>
      <c r="P440" s="53"/>
    </row>
    <row r="441" spans="1:16" ht="15.6" x14ac:dyDescent="0.3">
      <c r="A441" s="53"/>
      <c r="B441" s="53"/>
      <c r="C441" s="53"/>
      <c r="D441" s="53"/>
      <c r="E441" s="53"/>
      <c r="F441" s="4"/>
      <c r="G441" s="5"/>
      <c r="H441" s="5"/>
      <c r="I441" s="6"/>
      <c r="J441" s="168">
        <f t="shared" si="43"/>
        <v>0</v>
      </c>
      <c r="K441" s="7"/>
      <c r="L441" s="13">
        <f t="shared" si="44"/>
        <v>0</v>
      </c>
      <c r="M441" s="53"/>
      <c r="N441" s="53"/>
      <c r="O441" s="53"/>
      <c r="P441" s="53"/>
    </row>
    <row r="442" spans="1:16" ht="15.6" x14ac:dyDescent="0.3">
      <c r="A442" s="53"/>
      <c r="B442" s="53"/>
      <c r="C442" s="53"/>
      <c r="D442" s="53"/>
      <c r="E442" s="53"/>
      <c r="F442" s="4"/>
      <c r="G442" s="5"/>
      <c r="H442" s="5"/>
      <c r="I442" s="6"/>
      <c r="J442" s="168">
        <f t="shared" si="43"/>
        <v>0</v>
      </c>
      <c r="K442" s="7"/>
      <c r="L442" s="13">
        <f t="shared" si="44"/>
        <v>0</v>
      </c>
      <c r="M442" s="53"/>
      <c r="N442" s="53"/>
      <c r="O442" s="53"/>
      <c r="P442" s="53"/>
    </row>
    <row r="443" spans="1:16" ht="15.6" x14ac:dyDescent="0.3">
      <c r="A443" s="53"/>
      <c r="B443" s="53"/>
      <c r="C443" s="53"/>
      <c r="D443" s="53"/>
      <c r="E443" s="53"/>
      <c r="F443" s="4"/>
      <c r="G443" s="5"/>
      <c r="H443" s="5"/>
      <c r="I443" s="6"/>
      <c r="J443" s="168">
        <f t="shared" si="43"/>
        <v>0</v>
      </c>
      <c r="K443" s="7"/>
      <c r="L443" s="13">
        <f t="shared" si="44"/>
        <v>0</v>
      </c>
      <c r="M443" s="53"/>
      <c r="N443" s="53"/>
      <c r="O443" s="53"/>
      <c r="P443" s="53"/>
    </row>
    <row r="444" spans="1:16" ht="15.6" x14ac:dyDescent="0.3">
      <c r="A444" s="53"/>
      <c r="B444" s="53"/>
      <c r="C444" s="53"/>
      <c r="D444" s="53"/>
      <c r="E444" s="53"/>
      <c r="F444" s="4"/>
      <c r="G444" s="5"/>
      <c r="H444" s="5"/>
      <c r="I444" s="6"/>
      <c r="J444" s="168">
        <f t="shared" si="43"/>
        <v>0</v>
      </c>
      <c r="K444" s="7"/>
      <c r="L444" s="13">
        <f t="shared" si="44"/>
        <v>0</v>
      </c>
      <c r="M444" s="53"/>
      <c r="N444" s="53"/>
      <c r="O444" s="53"/>
      <c r="P444" s="53"/>
    </row>
    <row r="445" spans="1:16" ht="15.6" x14ac:dyDescent="0.3">
      <c r="A445" s="53"/>
      <c r="B445" s="53"/>
      <c r="C445" s="53"/>
      <c r="D445" s="53"/>
      <c r="E445" s="53"/>
      <c r="F445" s="4"/>
      <c r="G445" s="5"/>
      <c r="H445" s="5"/>
      <c r="I445" s="6"/>
      <c r="J445" s="168">
        <f t="shared" si="43"/>
        <v>0</v>
      </c>
      <c r="K445" s="7"/>
      <c r="L445" s="13">
        <f t="shared" si="44"/>
        <v>0</v>
      </c>
      <c r="M445" s="53"/>
      <c r="N445" s="53"/>
      <c r="O445" s="53"/>
      <c r="P445" s="53"/>
    </row>
    <row r="446" spans="1:16" ht="16.2" thickBot="1" x14ac:dyDescent="0.35">
      <c r="A446" s="53"/>
      <c r="B446" s="53"/>
      <c r="C446" s="53"/>
      <c r="D446" s="53"/>
      <c r="E446" s="53"/>
      <c r="F446" s="4"/>
      <c r="G446" s="10"/>
      <c r="H446" s="5"/>
      <c r="I446" s="6"/>
      <c r="J446" s="168">
        <f t="shared" si="43"/>
        <v>0</v>
      </c>
      <c r="K446" s="7"/>
      <c r="L446" s="13">
        <f t="shared" si="44"/>
        <v>0</v>
      </c>
      <c r="M446" s="53"/>
      <c r="N446" s="53"/>
      <c r="O446" s="53"/>
      <c r="P446" s="53"/>
    </row>
    <row r="447" spans="1:16" ht="15.6" x14ac:dyDescent="0.3">
      <c r="A447" s="53"/>
      <c r="B447" s="53"/>
      <c r="C447" s="53"/>
      <c r="D447" s="53"/>
      <c r="E447" s="53"/>
      <c r="F447" s="378" t="s">
        <v>77</v>
      </c>
      <c r="G447" s="379"/>
      <c r="H447" s="379"/>
      <c r="I447" s="379"/>
      <c r="J447" s="379"/>
      <c r="K447" s="380"/>
      <c r="L447" s="14">
        <f>SUM(L437:L446)</f>
        <v>0</v>
      </c>
      <c r="M447" s="53"/>
      <c r="N447" s="53"/>
      <c r="O447" s="53"/>
      <c r="P447" s="53"/>
    </row>
    <row r="448" spans="1:16" ht="15.6" x14ac:dyDescent="0.3">
      <c r="A448" s="53"/>
      <c r="B448" s="53"/>
      <c r="C448" s="53"/>
      <c r="D448" s="53"/>
      <c r="E448" s="53"/>
      <c r="F448" s="359" t="s">
        <v>90</v>
      </c>
      <c r="G448" s="360"/>
      <c r="H448" s="360"/>
      <c r="I448" s="360"/>
      <c r="J448" s="360"/>
      <c r="K448" s="361"/>
      <c r="L448" s="13">
        <f>L447*0.05</f>
        <v>0</v>
      </c>
      <c r="M448" s="53"/>
      <c r="N448" s="53"/>
      <c r="O448" s="53"/>
      <c r="P448" s="53"/>
    </row>
    <row r="449" spans="1:16" ht="15.6" x14ac:dyDescent="0.3">
      <c r="A449" s="53"/>
      <c r="B449" s="53"/>
      <c r="C449" s="53"/>
      <c r="D449" s="53"/>
      <c r="E449" s="53"/>
      <c r="F449" s="359" t="s">
        <v>91</v>
      </c>
      <c r="G449" s="360"/>
      <c r="H449" s="360"/>
      <c r="I449" s="360"/>
      <c r="J449" s="360"/>
      <c r="K449" s="361"/>
      <c r="L449" s="13">
        <f>L447+L448</f>
        <v>0</v>
      </c>
      <c r="M449" s="53"/>
      <c r="N449" s="53"/>
      <c r="O449" s="53"/>
      <c r="P449" s="53"/>
    </row>
    <row r="450" spans="1:16" ht="15.6" x14ac:dyDescent="0.3">
      <c r="A450" s="53"/>
      <c r="B450" s="53"/>
      <c r="C450" s="53"/>
      <c r="D450" s="53"/>
      <c r="E450" s="53"/>
      <c r="F450" s="359" t="s">
        <v>92</v>
      </c>
      <c r="G450" s="360"/>
      <c r="H450" s="360"/>
      <c r="I450" s="360"/>
      <c r="J450" s="360"/>
      <c r="K450" s="361"/>
      <c r="L450" s="171"/>
      <c r="M450" s="53"/>
      <c r="N450" s="53"/>
      <c r="O450" s="53"/>
      <c r="P450" s="53"/>
    </row>
    <row r="451" spans="1:16" ht="16.2" thickBot="1" x14ac:dyDescent="0.35">
      <c r="A451" s="53"/>
      <c r="B451" s="53"/>
      <c r="C451" s="53"/>
      <c r="D451" s="53"/>
      <c r="E451" s="53"/>
      <c r="F451" s="356" t="s">
        <v>93</v>
      </c>
      <c r="G451" s="357"/>
      <c r="H451" s="357"/>
      <c r="I451" s="357"/>
      <c r="J451" s="357"/>
      <c r="K451" s="358"/>
      <c r="L451" s="170">
        <f>+IFERROR(L449/L450,0)</f>
        <v>0</v>
      </c>
      <c r="M451" s="53"/>
      <c r="N451" s="53"/>
      <c r="O451" s="53"/>
      <c r="P451" s="53"/>
    </row>
    <row r="452" spans="1:16" ht="15" customHeight="1" x14ac:dyDescent="0.3">
      <c r="A452" s="53"/>
      <c r="B452" s="53"/>
      <c r="C452" s="53"/>
      <c r="D452" s="53"/>
      <c r="E452" s="53"/>
      <c r="F452" s="53"/>
      <c r="G452" s="53"/>
      <c r="H452" s="53"/>
      <c r="I452" s="53"/>
      <c r="J452" s="53"/>
      <c r="K452" s="53"/>
      <c r="L452" s="53"/>
      <c r="M452" s="53"/>
      <c r="N452" s="53"/>
      <c r="O452" s="53"/>
      <c r="P452" s="53"/>
    </row>
    <row r="453" spans="1:16" thickBot="1" x14ac:dyDescent="0.35">
      <c r="A453" s="53"/>
      <c r="B453" s="53"/>
      <c r="C453" s="53"/>
      <c r="D453" s="53"/>
      <c r="E453" s="53"/>
      <c r="F453" s="53"/>
      <c r="G453" s="53"/>
      <c r="H453" s="53"/>
      <c r="I453" s="53"/>
      <c r="J453" s="53"/>
      <c r="K453" s="53"/>
      <c r="L453" s="53"/>
      <c r="M453" s="53"/>
      <c r="N453" s="53"/>
      <c r="O453" s="53"/>
      <c r="P453" s="53"/>
    </row>
    <row r="454" spans="1:16" ht="16.2" thickBot="1" x14ac:dyDescent="0.35">
      <c r="A454" s="53"/>
      <c r="B454" s="53"/>
      <c r="C454" s="53"/>
      <c r="D454" s="53"/>
      <c r="E454" s="53"/>
      <c r="F454" s="159" t="s">
        <v>122</v>
      </c>
      <c r="G454" s="375"/>
      <c r="H454" s="376"/>
      <c r="I454" s="376"/>
      <c r="J454" s="376"/>
      <c r="K454" s="376"/>
      <c r="L454" s="377"/>
      <c r="M454" s="53"/>
      <c r="N454" s="53"/>
      <c r="O454" s="53"/>
      <c r="P454" s="53"/>
    </row>
    <row r="455" spans="1:16" ht="16.2" thickBot="1" x14ac:dyDescent="0.35">
      <c r="A455" s="53"/>
      <c r="B455" s="53"/>
      <c r="C455" s="53"/>
      <c r="D455" s="53"/>
      <c r="E455" s="53"/>
      <c r="F455" s="160" t="s">
        <v>71</v>
      </c>
      <c r="G455" s="161" t="s">
        <v>72</v>
      </c>
      <c r="H455" s="161" t="s">
        <v>73</v>
      </c>
      <c r="I455" s="161" t="s">
        <v>74</v>
      </c>
      <c r="J455" s="161" t="s">
        <v>75</v>
      </c>
      <c r="K455" s="161" t="s">
        <v>76</v>
      </c>
      <c r="L455" s="162" t="s">
        <v>77</v>
      </c>
      <c r="M455" s="53"/>
      <c r="N455" s="53"/>
      <c r="O455" s="53"/>
      <c r="P455" s="53"/>
    </row>
    <row r="456" spans="1:16" ht="15.6" x14ac:dyDescent="0.3">
      <c r="A456" s="53"/>
      <c r="B456" s="53"/>
      <c r="C456" s="53"/>
      <c r="D456" s="53"/>
      <c r="E456" s="53"/>
      <c r="F456" s="42"/>
      <c r="G456" s="43"/>
      <c r="H456" s="43"/>
      <c r="I456" s="44"/>
      <c r="J456" s="166">
        <f>+H456*I456</f>
        <v>0</v>
      </c>
      <c r="K456" s="45"/>
      <c r="L456" s="46">
        <f>K456*H456</f>
        <v>0</v>
      </c>
      <c r="M456" s="53"/>
      <c r="N456" s="53"/>
      <c r="O456" s="53"/>
      <c r="P456" s="53"/>
    </row>
    <row r="457" spans="1:16" ht="15.6" x14ac:dyDescent="0.3">
      <c r="A457" s="53"/>
      <c r="B457" s="53"/>
      <c r="C457" s="53"/>
      <c r="D457" s="53"/>
      <c r="E457" s="53"/>
      <c r="F457" s="4"/>
      <c r="G457" s="5"/>
      <c r="H457" s="5"/>
      <c r="I457" s="6"/>
      <c r="J457" s="168">
        <f t="shared" ref="J457:J465" si="45">+H457*I457</f>
        <v>0</v>
      </c>
      <c r="K457" s="7"/>
      <c r="L457" s="13">
        <f t="shared" ref="L457:L465" si="46">+H457*K457</f>
        <v>0</v>
      </c>
      <c r="M457" s="53"/>
      <c r="N457" s="53"/>
      <c r="O457" s="53"/>
      <c r="P457" s="53"/>
    </row>
    <row r="458" spans="1:16" ht="15.6" x14ac:dyDescent="0.3">
      <c r="A458" s="53"/>
      <c r="B458" s="53"/>
      <c r="C458" s="53"/>
      <c r="D458" s="53"/>
      <c r="E458" s="53"/>
      <c r="F458" s="4"/>
      <c r="G458" s="5"/>
      <c r="H458" s="5"/>
      <c r="I458" s="6"/>
      <c r="J458" s="168">
        <f t="shared" si="45"/>
        <v>0</v>
      </c>
      <c r="K458" s="7"/>
      <c r="L458" s="13">
        <f t="shared" si="46"/>
        <v>0</v>
      </c>
      <c r="M458" s="53"/>
      <c r="N458" s="53"/>
      <c r="O458" s="53"/>
      <c r="P458" s="53"/>
    </row>
    <row r="459" spans="1:16" ht="15.6" x14ac:dyDescent="0.3">
      <c r="A459" s="53"/>
      <c r="B459" s="53"/>
      <c r="C459" s="53"/>
      <c r="D459" s="53"/>
      <c r="E459" s="53"/>
      <c r="F459" s="4"/>
      <c r="G459" s="5"/>
      <c r="H459" s="5"/>
      <c r="I459" s="6"/>
      <c r="J459" s="168">
        <f t="shared" si="45"/>
        <v>0</v>
      </c>
      <c r="K459" s="7"/>
      <c r="L459" s="13">
        <f t="shared" si="46"/>
        <v>0</v>
      </c>
      <c r="M459" s="53"/>
      <c r="N459" s="53"/>
      <c r="O459" s="53"/>
      <c r="P459" s="53"/>
    </row>
    <row r="460" spans="1:16" ht="15.6" x14ac:dyDescent="0.3">
      <c r="A460" s="53"/>
      <c r="B460" s="53"/>
      <c r="C460" s="53"/>
      <c r="D460" s="53"/>
      <c r="E460" s="53"/>
      <c r="F460" s="4"/>
      <c r="G460" s="5"/>
      <c r="H460" s="5"/>
      <c r="I460" s="6"/>
      <c r="J460" s="168">
        <f t="shared" si="45"/>
        <v>0</v>
      </c>
      <c r="K460" s="7"/>
      <c r="L460" s="13">
        <f t="shared" si="46"/>
        <v>0</v>
      </c>
      <c r="M460" s="53"/>
      <c r="N460" s="53"/>
      <c r="O460" s="53"/>
      <c r="P460" s="53"/>
    </row>
    <row r="461" spans="1:16" ht="15.6" x14ac:dyDescent="0.3">
      <c r="A461" s="53"/>
      <c r="B461" s="53"/>
      <c r="C461" s="53"/>
      <c r="D461" s="53"/>
      <c r="E461" s="53"/>
      <c r="F461" s="4"/>
      <c r="G461" s="5"/>
      <c r="H461" s="5"/>
      <c r="I461" s="6"/>
      <c r="J461" s="168">
        <f t="shared" si="45"/>
        <v>0</v>
      </c>
      <c r="K461" s="7"/>
      <c r="L461" s="13">
        <f t="shared" si="46"/>
        <v>0</v>
      </c>
      <c r="M461" s="53"/>
      <c r="N461" s="53"/>
      <c r="O461" s="53"/>
      <c r="P461" s="53"/>
    </row>
    <row r="462" spans="1:16" ht="15.6" x14ac:dyDescent="0.3">
      <c r="A462" s="53"/>
      <c r="B462" s="53"/>
      <c r="C462" s="53"/>
      <c r="D462" s="53"/>
      <c r="E462" s="53"/>
      <c r="F462" s="4"/>
      <c r="G462" s="5"/>
      <c r="H462" s="5"/>
      <c r="I462" s="6"/>
      <c r="J462" s="168">
        <f t="shared" si="45"/>
        <v>0</v>
      </c>
      <c r="K462" s="7"/>
      <c r="L462" s="13">
        <f t="shared" si="46"/>
        <v>0</v>
      </c>
      <c r="M462" s="53"/>
      <c r="N462" s="53"/>
      <c r="O462" s="53"/>
      <c r="P462" s="53"/>
    </row>
    <row r="463" spans="1:16" ht="15.6" x14ac:dyDescent="0.3">
      <c r="A463" s="53"/>
      <c r="B463" s="53"/>
      <c r="C463" s="53"/>
      <c r="D463" s="53"/>
      <c r="E463" s="53"/>
      <c r="F463" s="4"/>
      <c r="G463" s="5"/>
      <c r="H463" s="5"/>
      <c r="I463" s="6"/>
      <c r="J463" s="168">
        <f t="shared" si="45"/>
        <v>0</v>
      </c>
      <c r="K463" s="7"/>
      <c r="L463" s="13">
        <f t="shared" si="46"/>
        <v>0</v>
      </c>
      <c r="M463" s="53"/>
      <c r="N463" s="53"/>
      <c r="O463" s="53"/>
      <c r="P463" s="53"/>
    </row>
    <row r="464" spans="1:16" ht="15.6" x14ac:dyDescent="0.3">
      <c r="A464" s="53"/>
      <c r="B464" s="53"/>
      <c r="C464" s="53"/>
      <c r="D464" s="53"/>
      <c r="E464" s="53"/>
      <c r="F464" s="4"/>
      <c r="G464" s="5"/>
      <c r="H464" s="5"/>
      <c r="I464" s="6"/>
      <c r="J464" s="168">
        <f t="shared" si="45"/>
        <v>0</v>
      </c>
      <c r="K464" s="7"/>
      <c r="L464" s="13">
        <f t="shared" si="46"/>
        <v>0</v>
      </c>
      <c r="M464" s="53"/>
      <c r="N464" s="53"/>
      <c r="O464" s="53"/>
      <c r="P464" s="53"/>
    </row>
    <row r="465" spans="1:16" ht="16.2" thickBot="1" x14ac:dyDescent="0.35">
      <c r="A465" s="53"/>
      <c r="B465" s="53"/>
      <c r="C465" s="53"/>
      <c r="D465" s="53"/>
      <c r="E465" s="53"/>
      <c r="F465" s="4"/>
      <c r="G465" s="10"/>
      <c r="H465" s="5"/>
      <c r="I465" s="6"/>
      <c r="J465" s="168">
        <f t="shared" si="45"/>
        <v>0</v>
      </c>
      <c r="K465" s="7"/>
      <c r="L465" s="13">
        <f t="shared" si="46"/>
        <v>0</v>
      </c>
      <c r="M465" s="53"/>
      <c r="N465" s="53"/>
      <c r="O465" s="53"/>
      <c r="P465" s="53"/>
    </row>
    <row r="466" spans="1:16" ht="15.6" x14ac:dyDescent="0.3">
      <c r="A466" s="53"/>
      <c r="B466" s="53"/>
      <c r="C466" s="53"/>
      <c r="D466" s="53"/>
      <c r="E466" s="53"/>
      <c r="F466" s="378" t="s">
        <v>77</v>
      </c>
      <c r="G466" s="379"/>
      <c r="H466" s="379"/>
      <c r="I466" s="379"/>
      <c r="J466" s="379"/>
      <c r="K466" s="380"/>
      <c r="L466" s="14">
        <f>SUM(L456:L465)</f>
        <v>0</v>
      </c>
      <c r="M466" s="53"/>
      <c r="N466" s="53"/>
      <c r="O466" s="53"/>
      <c r="P466" s="53"/>
    </row>
    <row r="467" spans="1:16" ht="15.6" x14ac:dyDescent="0.3">
      <c r="A467" s="53"/>
      <c r="B467" s="53"/>
      <c r="C467" s="53"/>
      <c r="D467" s="53"/>
      <c r="E467" s="53"/>
      <c r="F467" s="359" t="s">
        <v>90</v>
      </c>
      <c r="G467" s="360"/>
      <c r="H467" s="360"/>
      <c r="I467" s="360"/>
      <c r="J467" s="360"/>
      <c r="K467" s="361"/>
      <c r="L467" s="13">
        <f>L466*0.05</f>
        <v>0</v>
      </c>
      <c r="M467" s="53"/>
      <c r="N467" s="53"/>
      <c r="O467" s="53"/>
      <c r="P467" s="53"/>
    </row>
    <row r="468" spans="1:16" ht="15.6" x14ac:dyDescent="0.3">
      <c r="A468" s="53"/>
      <c r="B468" s="53"/>
      <c r="C468" s="53"/>
      <c r="D468" s="53"/>
      <c r="E468" s="53"/>
      <c r="F468" s="359" t="s">
        <v>91</v>
      </c>
      <c r="G468" s="360"/>
      <c r="H468" s="360"/>
      <c r="I468" s="360"/>
      <c r="J468" s="360"/>
      <c r="K468" s="361"/>
      <c r="L468" s="13">
        <f>L466+L467</f>
        <v>0</v>
      </c>
      <c r="M468" s="53"/>
      <c r="N468" s="53"/>
      <c r="O468" s="53"/>
      <c r="P468" s="53"/>
    </row>
    <row r="469" spans="1:16" ht="15.6" x14ac:dyDescent="0.3">
      <c r="A469" s="53"/>
      <c r="B469" s="53"/>
      <c r="C469" s="53"/>
      <c r="D469" s="53"/>
      <c r="E469" s="53"/>
      <c r="F469" s="359" t="s">
        <v>92</v>
      </c>
      <c r="G469" s="360"/>
      <c r="H469" s="360"/>
      <c r="I469" s="360"/>
      <c r="J469" s="360"/>
      <c r="K469" s="361"/>
      <c r="L469" s="171"/>
      <c r="M469" s="53"/>
      <c r="N469" s="53"/>
      <c r="O469" s="53"/>
      <c r="P469" s="53"/>
    </row>
    <row r="470" spans="1:16" ht="16.2" thickBot="1" x14ac:dyDescent="0.35">
      <c r="A470" s="53"/>
      <c r="B470" s="53"/>
      <c r="C470" s="53"/>
      <c r="D470" s="53"/>
      <c r="E470" s="53"/>
      <c r="F470" s="356" t="s">
        <v>93</v>
      </c>
      <c r="G470" s="357"/>
      <c r="H470" s="357"/>
      <c r="I470" s="357"/>
      <c r="J470" s="357"/>
      <c r="K470" s="358"/>
      <c r="L470" s="170">
        <f>+IFERROR(L468/L469,0)</f>
        <v>0</v>
      </c>
      <c r="M470" s="53"/>
      <c r="N470" s="53"/>
      <c r="O470" s="53"/>
      <c r="P470" s="53"/>
    </row>
    <row r="471" spans="1:16" ht="15" customHeight="1" x14ac:dyDescent="0.3">
      <c r="A471" s="53"/>
      <c r="B471" s="53"/>
      <c r="C471" s="53"/>
      <c r="D471" s="53"/>
      <c r="E471" s="53"/>
      <c r="F471" s="53"/>
      <c r="G471" s="53"/>
      <c r="H471" s="53"/>
      <c r="I471" s="53"/>
      <c r="J471" s="53"/>
      <c r="K471" s="53"/>
      <c r="L471" s="53"/>
      <c r="M471" s="53"/>
      <c r="N471" s="53"/>
      <c r="O471" s="53"/>
      <c r="P471" s="53"/>
    </row>
    <row r="472" spans="1:16" thickBot="1" x14ac:dyDescent="0.35">
      <c r="A472" s="53"/>
      <c r="B472" s="53"/>
      <c r="C472" s="53"/>
      <c r="D472" s="53"/>
      <c r="E472" s="53"/>
      <c r="F472" s="53"/>
      <c r="G472" s="53"/>
      <c r="H472" s="53"/>
      <c r="I472" s="53"/>
      <c r="J472" s="53"/>
      <c r="K472" s="53"/>
      <c r="L472" s="53"/>
      <c r="M472" s="53"/>
      <c r="N472" s="53"/>
      <c r="O472" s="53"/>
      <c r="P472" s="53"/>
    </row>
    <row r="473" spans="1:16" ht="16.2" thickBot="1" x14ac:dyDescent="0.35">
      <c r="A473" s="53"/>
      <c r="B473" s="53"/>
      <c r="C473" s="53"/>
      <c r="D473" s="53"/>
      <c r="E473" s="53"/>
      <c r="F473" s="159" t="s">
        <v>123</v>
      </c>
      <c r="G473" s="375"/>
      <c r="H473" s="376"/>
      <c r="I473" s="376"/>
      <c r="J473" s="376"/>
      <c r="K473" s="376"/>
      <c r="L473" s="377"/>
      <c r="M473" s="53"/>
      <c r="N473" s="53"/>
      <c r="O473" s="53"/>
      <c r="P473" s="53"/>
    </row>
    <row r="474" spans="1:16" ht="16.2" thickBot="1" x14ac:dyDescent="0.35">
      <c r="A474" s="53"/>
      <c r="B474" s="53"/>
      <c r="C474" s="53"/>
      <c r="D474" s="53"/>
      <c r="E474" s="53"/>
      <c r="F474" s="160" t="s">
        <v>71</v>
      </c>
      <c r="G474" s="161" t="s">
        <v>72</v>
      </c>
      <c r="H474" s="161" t="s">
        <v>73</v>
      </c>
      <c r="I474" s="161" t="s">
        <v>74</v>
      </c>
      <c r="J474" s="161" t="s">
        <v>75</v>
      </c>
      <c r="K474" s="161" t="s">
        <v>76</v>
      </c>
      <c r="L474" s="162" t="s">
        <v>77</v>
      </c>
      <c r="M474" s="53"/>
      <c r="N474" s="53"/>
      <c r="O474" s="53"/>
      <c r="P474" s="53"/>
    </row>
    <row r="475" spans="1:16" ht="15.6" x14ac:dyDescent="0.3">
      <c r="A475" s="53"/>
      <c r="B475" s="53"/>
      <c r="C475" s="53"/>
      <c r="D475" s="53"/>
      <c r="E475" s="53"/>
      <c r="F475" s="42"/>
      <c r="G475" s="43"/>
      <c r="H475" s="43"/>
      <c r="I475" s="44"/>
      <c r="J475" s="166">
        <f>+H475*I475</f>
        <v>0</v>
      </c>
      <c r="K475" s="45"/>
      <c r="L475" s="46">
        <f>K475*H475</f>
        <v>0</v>
      </c>
      <c r="M475" s="53"/>
      <c r="N475" s="53"/>
      <c r="O475" s="53"/>
      <c r="P475" s="53"/>
    </row>
    <row r="476" spans="1:16" ht="15.6" x14ac:dyDescent="0.3">
      <c r="A476" s="53"/>
      <c r="B476" s="53"/>
      <c r="C476" s="53"/>
      <c r="D476" s="53"/>
      <c r="E476" s="53"/>
      <c r="F476" s="4"/>
      <c r="G476" s="5"/>
      <c r="H476" s="5"/>
      <c r="I476" s="6"/>
      <c r="J476" s="168">
        <f t="shared" ref="J476:J484" si="47">+H476*I476</f>
        <v>0</v>
      </c>
      <c r="K476" s="7"/>
      <c r="L476" s="13">
        <f t="shared" ref="L476:L484" si="48">+H476*K476</f>
        <v>0</v>
      </c>
      <c r="M476" s="53"/>
      <c r="N476" s="53"/>
      <c r="O476" s="53"/>
      <c r="P476" s="53"/>
    </row>
    <row r="477" spans="1:16" ht="15.6" x14ac:dyDescent="0.3">
      <c r="A477" s="53"/>
      <c r="B477" s="53"/>
      <c r="C477" s="53"/>
      <c r="D477" s="53"/>
      <c r="E477" s="53"/>
      <c r="F477" s="4"/>
      <c r="G477" s="5"/>
      <c r="H477" s="5"/>
      <c r="I477" s="6"/>
      <c r="J477" s="168">
        <f t="shared" si="47"/>
        <v>0</v>
      </c>
      <c r="K477" s="7"/>
      <c r="L477" s="13">
        <f t="shared" si="48"/>
        <v>0</v>
      </c>
      <c r="M477" s="53"/>
      <c r="N477" s="53"/>
      <c r="O477" s="53"/>
      <c r="P477" s="53"/>
    </row>
    <row r="478" spans="1:16" ht="15.6" x14ac:dyDescent="0.3">
      <c r="A478" s="53"/>
      <c r="B478" s="53"/>
      <c r="C478" s="53"/>
      <c r="D478" s="53"/>
      <c r="E478" s="53"/>
      <c r="F478" s="4"/>
      <c r="G478" s="5"/>
      <c r="H478" s="5"/>
      <c r="I478" s="6"/>
      <c r="J478" s="168">
        <f t="shared" si="47"/>
        <v>0</v>
      </c>
      <c r="K478" s="7"/>
      <c r="L478" s="13">
        <f t="shared" si="48"/>
        <v>0</v>
      </c>
      <c r="M478" s="53"/>
      <c r="N478" s="53"/>
      <c r="O478" s="53"/>
      <c r="P478" s="53"/>
    </row>
    <row r="479" spans="1:16" ht="15.6" x14ac:dyDescent="0.3">
      <c r="A479" s="53"/>
      <c r="B479" s="53"/>
      <c r="C479" s="53"/>
      <c r="D479" s="53"/>
      <c r="E479" s="53"/>
      <c r="F479" s="4"/>
      <c r="G479" s="5"/>
      <c r="H479" s="5"/>
      <c r="I479" s="6"/>
      <c r="J479" s="168">
        <f t="shared" si="47"/>
        <v>0</v>
      </c>
      <c r="K479" s="7"/>
      <c r="L479" s="13">
        <f t="shared" si="48"/>
        <v>0</v>
      </c>
      <c r="M479" s="53"/>
      <c r="N479" s="53"/>
      <c r="O479" s="53"/>
      <c r="P479" s="53"/>
    </row>
    <row r="480" spans="1:16" ht="15.6" x14ac:dyDescent="0.3">
      <c r="A480" s="53"/>
      <c r="B480" s="53"/>
      <c r="C480" s="53"/>
      <c r="D480" s="53"/>
      <c r="E480" s="53"/>
      <c r="F480" s="4"/>
      <c r="G480" s="5"/>
      <c r="H480" s="5"/>
      <c r="I480" s="6"/>
      <c r="J480" s="168">
        <f t="shared" si="47"/>
        <v>0</v>
      </c>
      <c r="K480" s="7"/>
      <c r="L480" s="13">
        <f t="shared" si="48"/>
        <v>0</v>
      </c>
      <c r="M480" s="53"/>
      <c r="N480" s="53"/>
      <c r="O480" s="53"/>
      <c r="P480" s="53"/>
    </row>
    <row r="481" spans="1:16" ht="15.6" x14ac:dyDescent="0.3">
      <c r="A481" s="53"/>
      <c r="B481" s="53"/>
      <c r="C481" s="53"/>
      <c r="D481" s="53"/>
      <c r="E481" s="53"/>
      <c r="F481" s="4"/>
      <c r="G481" s="5"/>
      <c r="H481" s="5"/>
      <c r="I481" s="6"/>
      <c r="J481" s="168">
        <f t="shared" si="47"/>
        <v>0</v>
      </c>
      <c r="K481" s="7"/>
      <c r="L481" s="13">
        <f t="shared" si="48"/>
        <v>0</v>
      </c>
      <c r="M481" s="53"/>
      <c r="N481" s="53"/>
      <c r="O481" s="53"/>
      <c r="P481" s="53"/>
    </row>
    <row r="482" spans="1:16" ht="15.6" x14ac:dyDescent="0.3">
      <c r="A482" s="53"/>
      <c r="B482" s="53"/>
      <c r="C482" s="53"/>
      <c r="D482" s="53"/>
      <c r="E482" s="53"/>
      <c r="F482" s="4"/>
      <c r="G482" s="5"/>
      <c r="H482" s="5"/>
      <c r="I482" s="6"/>
      <c r="J482" s="168">
        <f t="shared" si="47"/>
        <v>0</v>
      </c>
      <c r="K482" s="7"/>
      <c r="L482" s="13">
        <f t="shared" si="48"/>
        <v>0</v>
      </c>
      <c r="M482" s="53"/>
      <c r="N482" s="53"/>
      <c r="O482" s="53"/>
      <c r="P482" s="53"/>
    </row>
    <row r="483" spans="1:16" ht="15.6" x14ac:dyDescent="0.3">
      <c r="A483" s="53"/>
      <c r="B483" s="53"/>
      <c r="C483" s="53"/>
      <c r="D483" s="53"/>
      <c r="E483" s="53"/>
      <c r="F483" s="4"/>
      <c r="G483" s="5"/>
      <c r="H483" s="5"/>
      <c r="I483" s="6"/>
      <c r="J483" s="168">
        <f t="shared" si="47"/>
        <v>0</v>
      </c>
      <c r="K483" s="7"/>
      <c r="L483" s="13">
        <f t="shared" si="48"/>
        <v>0</v>
      </c>
      <c r="M483" s="53"/>
      <c r="N483" s="53"/>
      <c r="O483" s="53"/>
      <c r="P483" s="53"/>
    </row>
    <row r="484" spans="1:16" ht="16.2" thickBot="1" x14ac:dyDescent="0.35">
      <c r="A484" s="53"/>
      <c r="B484" s="53"/>
      <c r="C484" s="53"/>
      <c r="D484" s="53"/>
      <c r="E484" s="53"/>
      <c r="F484" s="4"/>
      <c r="G484" s="10"/>
      <c r="H484" s="5"/>
      <c r="I484" s="6"/>
      <c r="J484" s="168">
        <f t="shared" si="47"/>
        <v>0</v>
      </c>
      <c r="K484" s="7"/>
      <c r="L484" s="13">
        <f t="shared" si="48"/>
        <v>0</v>
      </c>
      <c r="M484" s="53"/>
      <c r="N484" s="53"/>
      <c r="O484" s="53"/>
      <c r="P484" s="53"/>
    </row>
    <row r="485" spans="1:16" ht="15.6" x14ac:dyDescent="0.3">
      <c r="A485" s="53"/>
      <c r="B485" s="53"/>
      <c r="C485" s="53"/>
      <c r="D485" s="53"/>
      <c r="E485" s="53"/>
      <c r="F485" s="378" t="s">
        <v>77</v>
      </c>
      <c r="G485" s="379"/>
      <c r="H485" s="379"/>
      <c r="I485" s="379"/>
      <c r="J485" s="379"/>
      <c r="K485" s="380"/>
      <c r="L485" s="14">
        <f>SUM(L475:L484)</f>
        <v>0</v>
      </c>
      <c r="M485" s="53"/>
      <c r="N485" s="53"/>
      <c r="O485" s="53"/>
      <c r="P485" s="53"/>
    </row>
    <row r="486" spans="1:16" ht="15.6" x14ac:dyDescent="0.3">
      <c r="A486" s="53"/>
      <c r="B486" s="53"/>
      <c r="C486" s="53"/>
      <c r="D486" s="53"/>
      <c r="E486" s="53"/>
      <c r="F486" s="359" t="s">
        <v>90</v>
      </c>
      <c r="G486" s="360"/>
      <c r="H486" s="360"/>
      <c r="I486" s="360"/>
      <c r="J486" s="360"/>
      <c r="K486" s="361"/>
      <c r="L486" s="13">
        <f>L485*0.05</f>
        <v>0</v>
      </c>
      <c r="M486" s="53"/>
      <c r="N486" s="53"/>
      <c r="O486" s="53"/>
      <c r="P486" s="53"/>
    </row>
    <row r="487" spans="1:16" ht="15.6" x14ac:dyDescent="0.3">
      <c r="A487" s="53"/>
      <c r="B487" s="53"/>
      <c r="C487" s="53"/>
      <c r="D487" s="53"/>
      <c r="E487" s="53"/>
      <c r="F487" s="359" t="s">
        <v>91</v>
      </c>
      <c r="G487" s="360"/>
      <c r="H487" s="360"/>
      <c r="I487" s="360"/>
      <c r="J487" s="360"/>
      <c r="K487" s="361"/>
      <c r="L487" s="13">
        <f>L485+L486</f>
        <v>0</v>
      </c>
      <c r="M487" s="53"/>
      <c r="N487" s="53"/>
      <c r="O487" s="53"/>
      <c r="P487" s="53"/>
    </row>
    <row r="488" spans="1:16" ht="15.6" x14ac:dyDescent="0.3">
      <c r="A488" s="53"/>
      <c r="B488" s="53"/>
      <c r="C488" s="53"/>
      <c r="D488" s="53"/>
      <c r="E488" s="53"/>
      <c r="F488" s="359" t="s">
        <v>92</v>
      </c>
      <c r="G488" s="360"/>
      <c r="H488" s="360"/>
      <c r="I488" s="360"/>
      <c r="J488" s="360"/>
      <c r="K488" s="361"/>
      <c r="L488" s="171"/>
      <c r="M488" s="53"/>
      <c r="N488" s="53"/>
      <c r="O488" s="53"/>
      <c r="P488" s="53"/>
    </row>
    <row r="489" spans="1:16" ht="16.2" thickBot="1" x14ac:dyDescent="0.35">
      <c r="A489" s="53"/>
      <c r="B489" s="53"/>
      <c r="C489" s="53"/>
      <c r="D489" s="53"/>
      <c r="E489" s="53"/>
      <c r="F489" s="356" t="s">
        <v>93</v>
      </c>
      <c r="G489" s="357"/>
      <c r="H489" s="357"/>
      <c r="I489" s="357"/>
      <c r="J489" s="357"/>
      <c r="K489" s="358"/>
      <c r="L489" s="170">
        <f>+IFERROR(L487/L488,0)</f>
        <v>0</v>
      </c>
      <c r="M489" s="53"/>
      <c r="N489" s="53"/>
      <c r="O489" s="53"/>
      <c r="P489" s="53"/>
    </row>
    <row r="490" spans="1:16" ht="15" customHeight="1" x14ac:dyDescent="0.3">
      <c r="A490" s="53"/>
      <c r="B490" s="53"/>
      <c r="C490" s="53"/>
      <c r="D490" s="53"/>
      <c r="E490" s="53"/>
      <c r="F490" s="53"/>
      <c r="G490" s="53"/>
      <c r="H490" s="53"/>
      <c r="I490" s="53"/>
      <c r="J490" s="53"/>
      <c r="K490" s="53"/>
      <c r="L490" s="53"/>
      <c r="M490" s="53"/>
      <c r="N490" s="53"/>
      <c r="O490" s="53"/>
      <c r="P490" s="53"/>
    </row>
    <row r="491" spans="1:16" thickBot="1" x14ac:dyDescent="0.35">
      <c r="A491" s="53"/>
      <c r="B491" s="53"/>
      <c r="C491" s="53"/>
      <c r="D491" s="53"/>
      <c r="E491" s="53"/>
      <c r="F491" s="53"/>
      <c r="G491" s="53"/>
      <c r="H491" s="53"/>
      <c r="I491" s="53"/>
      <c r="J491" s="53"/>
      <c r="K491" s="53"/>
      <c r="L491" s="53"/>
      <c r="M491" s="53"/>
      <c r="N491" s="53"/>
      <c r="O491" s="53"/>
      <c r="P491" s="53"/>
    </row>
    <row r="492" spans="1:16" ht="16.2" thickBot="1" x14ac:dyDescent="0.35">
      <c r="A492" s="53"/>
      <c r="B492" s="53"/>
      <c r="C492" s="53"/>
      <c r="D492" s="53"/>
      <c r="E492" s="53"/>
      <c r="F492" s="159" t="s">
        <v>124</v>
      </c>
      <c r="G492" s="375"/>
      <c r="H492" s="376"/>
      <c r="I492" s="376"/>
      <c r="J492" s="376"/>
      <c r="K492" s="376"/>
      <c r="L492" s="377"/>
      <c r="M492" s="53"/>
      <c r="N492" s="53"/>
      <c r="O492" s="53"/>
      <c r="P492" s="53"/>
    </row>
    <row r="493" spans="1:16" ht="16.2" thickBot="1" x14ac:dyDescent="0.35">
      <c r="A493" s="53"/>
      <c r="B493" s="53"/>
      <c r="C493" s="53"/>
      <c r="D493" s="53"/>
      <c r="E493" s="53"/>
      <c r="F493" s="160" t="s">
        <v>71</v>
      </c>
      <c r="G493" s="161" t="s">
        <v>72</v>
      </c>
      <c r="H493" s="161" t="s">
        <v>73</v>
      </c>
      <c r="I493" s="161" t="s">
        <v>74</v>
      </c>
      <c r="J493" s="161" t="s">
        <v>75</v>
      </c>
      <c r="K493" s="161" t="s">
        <v>76</v>
      </c>
      <c r="L493" s="162" t="s">
        <v>77</v>
      </c>
      <c r="M493" s="53"/>
      <c r="N493" s="53"/>
      <c r="O493" s="53"/>
      <c r="P493" s="53"/>
    </row>
    <row r="494" spans="1:16" ht="15.6" x14ac:dyDescent="0.3">
      <c r="A494" s="53"/>
      <c r="B494" s="53"/>
      <c r="C494" s="53"/>
      <c r="D494" s="53"/>
      <c r="E494" s="53"/>
      <c r="F494" s="42"/>
      <c r="G494" s="43"/>
      <c r="H494" s="43"/>
      <c r="I494" s="44"/>
      <c r="J494" s="166">
        <f>+H494*I494</f>
        <v>0</v>
      </c>
      <c r="K494" s="45"/>
      <c r="L494" s="46">
        <f>K494*H494</f>
        <v>0</v>
      </c>
      <c r="M494" s="53"/>
      <c r="N494" s="53"/>
      <c r="O494" s="53"/>
      <c r="P494" s="53"/>
    </row>
    <row r="495" spans="1:16" ht="15.6" x14ac:dyDescent="0.3">
      <c r="A495" s="53"/>
      <c r="B495" s="53"/>
      <c r="C495" s="53"/>
      <c r="D495" s="53"/>
      <c r="E495" s="53"/>
      <c r="F495" s="4"/>
      <c r="G495" s="5"/>
      <c r="H495" s="5"/>
      <c r="I495" s="6"/>
      <c r="J495" s="168">
        <f t="shared" ref="J495:J503" si="49">+H495*I495</f>
        <v>0</v>
      </c>
      <c r="K495" s="7"/>
      <c r="L495" s="13">
        <f t="shared" ref="L495:L503" si="50">+H495*K495</f>
        <v>0</v>
      </c>
      <c r="M495" s="53"/>
      <c r="N495" s="53"/>
      <c r="O495" s="53"/>
      <c r="P495" s="53"/>
    </row>
    <row r="496" spans="1:16" ht="15.6" x14ac:dyDescent="0.3">
      <c r="A496" s="53"/>
      <c r="B496" s="53"/>
      <c r="C496" s="53"/>
      <c r="D496" s="53"/>
      <c r="E496" s="53"/>
      <c r="F496" s="4"/>
      <c r="G496" s="5"/>
      <c r="H496" s="5"/>
      <c r="I496" s="6"/>
      <c r="J496" s="168">
        <f t="shared" si="49"/>
        <v>0</v>
      </c>
      <c r="K496" s="7"/>
      <c r="L496" s="13">
        <f t="shared" si="50"/>
        <v>0</v>
      </c>
      <c r="M496" s="53"/>
      <c r="N496" s="53"/>
      <c r="O496" s="53"/>
      <c r="P496" s="53"/>
    </row>
    <row r="497" spans="1:16" ht="15.6" x14ac:dyDescent="0.3">
      <c r="A497" s="53"/>
      <c r="B497" s="53"/>
      <c r="C497" s="53"/>
      <c r="D497" s="53"/>
      <c r="E497" s="53"/>
      <c r="F497" s="4"/>
      <c r="G497" s="5"/>
      <c r="H497" s="5"/>
      <c r="I497" s="6"/>
      <c r="J497" s="168">
        <f t="shared" si="49"/>
        <v>0</v>
      </c>
      <c r="K497" s="7"/>
      <c r="L497" s="13">
        <f t="shared" si="50"/>
        <v>0</v>
      </c>
      <c r="M497" s="53"/>
      <c r="N497" s="53"/>
      <c r="O497" s="53"/>
      <c r="P497" s="53"/>
    </row>
    <row r="498" spans="1:16" ht="15.6" x14ac:dyDescent="0.3">
      <c r="A498" s="53"/>
      <c r="B498" s="53"/>
      <c r="C498" s="53"/>
      <c r="D498" s="53"/>
      <c r="E498" s="53"/>
      <c r="F498" s="4"/>
      <c r="G498" s="5"/>
      <c r="H498" s="5"/>
      <c r="I498" s="6"/>
      <c r="J498" s="168">
        <f t="shared" si="49"/>
        <v>0</v>
      </c>
      <c r="K498" s="7"/>
      <c r="L498" s="13">
        <f t="shared" si="50"/>
        <v>0</v>
      </c>
      <c r="M498" s="53"/>
      <c r="N498" s="53"/>
      <c r="O498" s="53"/>
      <c r="P498" s="53"/>
    </row>
    <row r="499" spans="1:16" ht="15.6" x14ac:dyDescent="0.3">
      <c r="A499" s="53"/>
      <c r="B499" s="53"/>
      <c r="C499" s="53"/>
      <c r="D499" s="53"/>
      <c r="E499" s="53"/>
      <c r="F499" s="4"/>
      <c r="G499" s="5"/>
      <c r="H499" s="5"/>
      <c r="I499" s="6"/>
      <c r="J499" s="168">
        <f t="shared" si="49"/>
        <v>0</v>
      </c>
      <c r="K499" s="7"/>
      <c r="L499" s="13">
        <f t="shared" si="50"/>
        <v>0</v>
      </c>
      <c r="M499" s="53"/>
      <c r="N499" s="53"/>
      <c r="O499" s="53"/>
      <c r="P499" s="53"/>
    </row>
    <row r="500" spans="1:16" ht="15.6" x14ac:dyDescent="0.3">
      <c r="A500" s="53"/>
      <c r="B500" s="53"/>
      <c r="C500" s="53"/>
      <c r="D500" s="53"/>
      <c r="E500" s="53"/>
      <c r="F500" s="4"/>
      <c r="G500" s="5"/>
      <c r="H500" s="5"/>
      <c r="I500" s="6"/>
      <c r="J500" s="168">
        <f t="shared" si="49"/>
        <v>0</v>
      </c>
      <c r="K500" s="7"/>
      <c r="L500" s="13">
        <f t="shared" si="50"/>
        <v>0</v>
      </c>
      <c r="M500" s="53"/>
      <c r="N500" s="53"/>
      <c r="O500" s="53"/>
      <c r="P500" s="53"/>
    </row>
    <row r="501" spans="1:16" ht="15.6" x14ac:dyDescent="0.3">
      <c r="A501" s="53"/>
      <c r="B501" s="53"/>
      <c r="C501" s="53"/>
      <c r="D501" s="53"/>
      <c r="E501" s="53"/>
      <c r="F501" s="4"/>
      <c r="G501" s="5"/>
      <c r="H501" s="5"/>
      <c r="I501" s="6"/>
      <c r="J501" s="168">
        <f t="shared" si="49"/>
        <v>0</v>
      </c>
      <c r="K501" s="7"/>
      <c r="L501" s="13">
        <f t="shared" si="50"/>
        <v>0</v>
      </c>
      <c r="M501" s="53"/>
      <c r="N501" s="53"/>
      <c r="O501" s="53"/>
      <c r="P501" s="53"/>
    </row>
    <row r="502" spans="1:16" ht="15.6" x14ac:dyDescent="0.3">
      <c r="A502" s="53"/>
      <c r="B502" s="53"/>
      <c r="C502" s="53"/>
      <c r="D502" s="53"/>
      <c r="E502" s="53"/>
      <c r="F502" s="4"/>
      <c r="G502" s="5"/>
      <c r="H502" s="5"/>
      <c r="I502" s="6"/>
      <c r="J502" s="168">
        <f t="shared" si="49"/>
        <v>0</v>
      </c>
      <c r="K502" s="7"/>
      <c r="L502" s="13">
        <f t="shared" si="50"/>
        <v>0</v>
      </c>
      <c r="M502" s="53"/>
      <c r="N502" s="53"/>
      <c r="O502" s="53"/>
      <c r="P502" s="53"/>
    </row>
    <row r="503" spans="1:16" ht="16.2" thickBot="1" x14ac:dyDescent="0.35">
      <c r="A503" s="53"/>
      <c r="B503" s="53"/>
      <c r="C503" s="53"/>
      <c r="D503" s="53"/>
      <c r="E503" s="53"/>
      <c r="F503" s="4"/>
      <c r="G503" s="10"/>
      <c r="H503" s="5"/>
      <c r="I503" s="6"/>
      <c r="J503" s="168">
        <f t="shared" si="49"/>
        <v>0</v>
      </c>
      <c r="K503" s="7"/>
      <c r="L503" s="13">
        <f t="shared" si="50"/>
        <v>0</v>
      </c>
      <c r="M503" s="53"/>
      <c r="N503" s="53"/>
      <c r="O503" s="53"/>
      <c r="P503" s="53"/>
    </row>
    <row r="504" spans="1:16" ht="15.6" x14ac:dyDescent="0.3">
      <c r="A504" s="53"/>
      <c r="B504" s="53"/>
      <c r="C504" s="53"/>
      <c r="D504" s="53"/>
      <c r="E504" s="53"/>
      <c r="F504" s="378" t="s">
        <v>77</v>
      </c>
      <c r="G504" s="379"/>
      <c r="H504" s="379"/>
      <c r="I504" s="379"/>
      <c r="J504" s="379"/>
      <c r="K504" s="380"/>
      <c r="L504" s="14">
        <f>SUM(L494:L503)</f>
        <v>0</v>
      </c>
      <c r="M504" s="53"/>
      <c r="N504" s="53"/>
      <c r="O504" s="53"/>
      <c r="P504" s="53"/>
    </row>
    <row r="505" spans="1:16" ht="15.6" x14ac:dyDescent="0.3">
      <c r="A505" s="53"/>
      <c r="B505" s="53"/>
      <c r="C505" s="53"/>
      <c r="D505" s="53"/>
      <c r="E505" s="53"/>
      <c r="F505" s="359" t="s">
        <v>90</v>
      </c>
      <c r="G505" s="360"/>
      <c r="H505" s="360"/>
      <c r="I505" s="360"/>
      <c r="J505" s="360"/>
      <c r="K505" s="361"/>
      <c r="L505" s="13">
        <f>L504*0.05</f>
        <v>0</v>
      </c>
      <c r="M505" s="53"/>
      <c r="N505" s="53"/>
      <c r="O505" s="53"/>
      <c r="P505" s="53"/>
    </row>
    <row r="506" spans="1:16" ht="15.6" x14ac:dyDescent="0.3">
      <c r="A506" s="53"/>
      <c r="B506" s="53"/>
      <c r="C506" s="53"/>
      <c r="D506" s="53"/>
      <c r="E506" s="53"/>
      <c r="F506" s="359" t="s">
        <v>91</v>
      </c>
      <c r="G506" s="360"/>
      <c r="H506" s="360"/>
      <c r="I506" s="360"/>
      <c r="J506" s="360"/>
      <c r="K506" s="361"/>
      <c r="L506" s="13">
        <f>L504+L505</f>
        <v>0</v>
      </c>
      <c r="M506" s="53"/>
      <c r="N506" s="53"/>
      <c r="O506" s="53"/>
      <c r="P506" s="53"/>
    </row>
    <row r="507" spans="1:16" ht="15.6" x14ac:dyDescent="0.3">
      <c r="A507" s="53"/>
      <c r="B507" s="53"/>
      <c r="C507" s="53"/>
      <c r="D507" s="53"/>
      <c r="E507" s="53"/>
      <c r="F507" s="359" t="s">
        <v>92</v>
      </c>
      <c r="G507" s="360"/>
      <c r="H507" s="360"/>
      <c r="I507" s="360"/>
      <c r="J507" s="360"/>
      <c r="K507" s="361"/>
      <c r="L507" s="171"/>
      <c r="M507" s="53"/>
      <c r="N507" s="53"/>
      <c r="O507" s="53"/>
      <c r="P507" s="53"/>
    </row>
    <row r="508" spans="1:16" ht="16.2" thickBot="1" x14ac:dyDescent="0.35">
      <c r="A508" s="53"/>
      <c r="B508" s="53"/>
      <c r="C508" s="53"/>
      <c r="D508" s="53"/>
      <c r="E508" s="53"/>
      <c r="F508" s="356" t="s">
        <v>93</v>
      </c>
      <c r="G508" s="357"/>
      <c r="H508" s="357"/>
      <c r="I508" s="357"/>
      <c r="J508" s="357"/>
      <c r="K508" s="358"/>
      <c r="L508" s="170">
        <f>+IFERROR(L506/L507,0)</f>
        <v>0</v>
      </c>
      <c r="M508" s="53"/>
      <c r="N508" s="53"/>
      <c r="O508" s="53"/>
      <c r="P508" s="53"/>
    </row>
    <row r="509" spans="1:16" ht="15" customHeight="1" x14ac:dyDescent="0.3">
      <c r="A509" s="53"/>
      <c r="B509" s="53"/>
      <c r="C509" s="53"/>
      <c r="D509" s="53"/>
      <c r="E509" s="53"/>
      <c r="F509" s="53"/>
      <c r="G509" s="53"/>
      <c r="H509" s="53"/>
      <c r="I509" s="53"/>
      <c r="J509" s="53"/>
      <c r="K509" s="53"/>
      <c r="L509" s="53"/>
      <c r="M509" s="53"/>
      <c r="N509" s="53"/>
      <c r="O509" s="53"/>
      <c r="P509" s="53"/>
    </row>
    <row r="510" spans="1:16" thickBot="1" x14ac:dyDescent="0.35">
      <c r="A510" s="53"/>
      <c r="B510" s="53"/>
      <c r="C510" s="53"/>
      <c r="D510" s="53"/>
      <c r="E510" s="53"/>
      <c r="F510" s="53"/>
      <c r="G510" s="53"/>
      <c r="H510" s="53"/>
      <c r="I510" s="53"/>
      <c r="J510" s="53"/>
      <c r="K510" s="53"/>
      <c r="L510" s="53"/>
      <c r="M510" s="53"/>
      <c r="N510" s="53"/>
      <c r="O510" s="53"/>
      <c r="P510" s="53"/>
    </row>
    <row r="511" spans="1:16" ht="16.2" thickBot="1" x14ac:dyDescent="0.35">
      <c r="A511" s="53"/>
      <c r="B511" s="53"/>
      <c r="C511" s="53"/>
      <c r="D511" s="53"/>
      <c r="E511" s="53"/>
      <c r="F511" s="159" t="s">
        <v>125</v>
      </c>
      <c r="G511" s="375"/>
      <c r="H511" s="376"/>
      <c r="I511" s="376"/>
      <c r="J511" s="376"/>
      <c r="K511" s="376"/>
      <c r="L511" s="377"/>
      <c r="M511" s="53"/>
      <c r="N511" s="53"/>
      <c r="O511" s="53"/>
      <c r="P511" s="53"/>
    </row>
    <row r="512" spans="1:16" ht="16.2" thickBot="1" x14ac:dyDescent="0.35">
      <c r="A512" s="53"/>
      <c r="B512" s="53"/>
      <c r="C512" s="53"/>
      <c r="D512" s="53"/>
      <c r="E512" s="53"/>
      <c r="F512" s="160" t="s">
        <v>71</v>
      </c>
      <c r="G512" s="161" t="s">
        <v>72</v>
      </c>
      <c r="H512" s="161" t="s">
        <v>73</v>
      </c>
      <c r="I512" s="161" t="s">
        <v>74</v>
      </c>
      <c r="J512" s="161" t="s">
        <v>75</v>
      </c>
      <c r="K512" s="161" t="s">
        <v>76</v>
      </c>
      <c r="L512" s="162" t="s">
        <v>77</v>
      </c>
      <c r="M512" s="53"/>
      <c r="N512" s="53"/>
      <c r="O512" s="53"/>
      <c r="P512" s="53"/>
    </row>
    <row r="513" spans="1:16" ht="15.6" x14ac:dyDescent="0.3">
      <c r="A513" s="53"/>
      <c r="B513" s="53"/>
      <c r="C513" s="53"/>
      <c r="D513" s="53"/>
      <c r="E513" s="53"/>
      <c r="F513" s="42"/>
      <c r="G513" s="43"/>
      <c r="H513" s="43"/>
      <c r="I513" s="44"/>
      <c r="J513" s="166">
        <f>+H513*I513</f>
        <v>0</v>
      </c>
      <c r="K513" s="45"/>
      <c r="L513" s="46">
        <f>K513*H513</f>
        <v>0</v>
      </c>
      <c r="M513" s="53"/>
      <c r="N513" s="53"/>
      <c r="O513" s="53"/>
      <c r="P513" s="53"/>
    </row>
    <row r="514" spans="1:16" ht="15.6" x14ac:dyDescent="0.3">
      <c r="A514" s="53"/>
      <c r="B514" s="53"/>
      <c r="C514" s="53"/>
      <c r="D514" s="53"/>
      <c r="E514" s="53"/>
      <c r="F514" s="4"/>
      <c r="G514" s="5"/>
      <c r="H514" s="5"/>
      <c r="I514" s="6"/>
      <c r="J514" s="168">
        <f t="shared" ref="J514:J522" si="51">+H514*I514</f>
        <v>0</v>
      </c>
      <c r="K514" s="7"/>
      <c r="L514" s="13">
        <f t="shared" ref="L514:L522" si="52">+H514*K514</f>
        <v>0</v>
      </c>
      <c r="M514" s="53"/>
      <c r="N514" s="53"/>
      <c r="O514" s="53"/>
      <c r="P514" s="53"/>
    </row>
    <row r="515" spans="1:16" ht="15.6" x14ac:dyDescent="0.3">
      <c r="A515" s="53"/>
      <c r="B515" s="53"/>
      <c r="C515" s="53"/>
      <c r="D515" s="53"/>
      <c r="E515" s="53"/>
      <c r="F515" s="4"/>
      <c r="G515" s="5"/>
      <c r="H515" s="5"/>
      <c r="I515" s="6"/>
      <c r="J515" s="168">
        <f t="shared" si="51"/>
        <v>0</v>
      </c>
      <c r="K515" s="7"/>
      <c r="L515" s="13">
        <f t="shared" si="52"/>
        <v>0</v>
      </c>
      <c r="M515" s="53"/>
      <c r="N515" s="53"/>
      <c r="O515" s="53"/>
      <c r="P515" s="53"/>
    </row>
    <row r="516" spans="1:16" ht="15.6" x14ac:dyDescent="0.3">
      <c r="A516" s="53"/>
      <c r="B516" s="53"/>
      <c r="C516" s="53"/>
      <c r="D516" s="53"/>
      <c r="E516" s="53"/>
      <c r="F516" s="4"/>
      <c r="G516" s="5"/>
      <c r="H516" s="5"/>
      <c r="I516" s="6"/>
      <c r="J516" s="168">
        <f t="shared" si="51"/>
        <v>0</v>
      </c>
      <c r="K516" s="7"/>
      <c r="L516" s="13">
        <f t="shared" si="52"/>
        <v>0</v>
      </c>
      <c r="M516" s="53"/>
      <c r="N516" s="53"/>
      <c r="O516" s="53"/>
      <c r="P516" s="53"/>
    </row>
    <row r="517" spans="1:16" ht="15.6" x14ac:dyDescent="0.3">
      <c r="A517" s="53"/>
      <c r="B517" s="53"/>
      <c r="C517" s="53"/>
      <c r="D517" s="53"/>
      <c r="E517" s="53"/>
      <c r="F517" s="4"/>
      <c r="G517" s="5"/>
      <c r="H517" s="5"/>
      <c r="I517" s="6"/>
      <c r="J517" s="168">
        <f t="shared" si="51"/>
        <v>0</v>
      </c>
      <c r="K517" s="7"/>
      <c r="L517" s="13">
        <f t="shared" si="52"/>
        <v>0</v>
      </c>
      <c r="M517" s="53"/>
      <c r="N517" s="53"/>
      <c r="O517" s="53"/>
      <c r="P517" s="53"/>
    </row>
    <row r="518" spans="1:16" ht="15.6" x14ac:dyDescent="0.3">
      <c r="A518" s="53"/>
      <c r="B518" s="53"/>
      <c r="C518" s="53"/>
      <c r="D518" s="53"/>
      <c r="E518" s="53"/>
      <c r="F518" s="4"/>
      <c r="G518" s="5"/>
      <c r="H518" s="5"/>
      <c r="I518" s="6"/>
      <c r="J518" s="168">
        <f t="shared" si="51"/>
        <v>0</v>
      </c>
      <c r="K518" s="7"/>
      <c r="L518" s="13">
        <f t="shared" si="52"/>
        <v>0</v>
      </c>
      <c r="M518" s="53"/>
      <c r="N518" s="53"/>
      <c r="O518" s="53"/>
      <c r="P518" s="53"/>
    </row>
    <row r="519" spans="1:16" ht="15.6" x14ac:dyDescent="0.3">
      <c r="A519" s="53"/>
      <c r="B519" s="53"/>
      <c r="C519" s="53"/>
      <c r="D519" s="53"/>
      <c r="E519" s="53"/>
      <c r="F519" s="4"/>
      <c r="G519" s="5"/>
      <c r="H519" s="5"/>
      <c r="I519" s="6"/>
      <c r="J519" s="168">
        <f t="shared" si="51"/>
        <v>0</v>
      </c>
      <c r="K519" s="7"/>
      <c r="L519" s="13">
        <f t="shared" si="52"/>
        <v>0</v>
      </c>
      <c r="M519" s="53"/>
      <c r="N519" s="53"/>
      <c r="O519" s="53"/>
      <c r="P519" s="53"/>
    </row>
    <row r="520" spans="1:16" ht="15.6" x14ac:dyDescent="0.3">
      <c r="A520" s="53"/>
      <c r="B520" s="53"/>
      <c r="C520" s="53"/>
      <c r="D520" s="53"/>
      <c r="E520" s="53"/>
      <c r="F520" s="4"/>
      <c r="G520" s="5"/>
      <c r="H520" s="5"/>
      <c r="I520" s="6"/>
      <c r="J520" s="168">
        <f t="shared" si="51"/>
        <v>0</v>
      </c>
      <c r="K520" s="7"/>
      <c r="L520" s="13">
        <f t="shared" si="52"/>
        <v>0</v>
      </c>
      <c r="M520" s="53"/>
      <c r="N520" s="53"/>
      <c r="O520" s="53"/>
      <c r="P520" s="53"/>
    </row>
    <row r="521" spans="1:16" ht="15.6" x14ac:dyDescent="0.3">
      <c r="A521" s="53"/>
      <c r="B521" s="53"/>
      <c r="C521" s="53"/>
      <c r="D521" s="53"/>
      <c r="E521" s="53"/>
      <c r="F521" s="4"/>
      <c r="G521" s="5"/>
      <c r="H521" s="5"/>
      <c r="I521" s="6"/>
      <c r="J521" s="168">
        <f t="shared" si="51"/>
        <v>0</v>
      </c>
      <c r="K521" s="7"/>
      <c r="L521" s="13">
        <f t="shared" si="52"/>
        <v>0</v>
      </c>
      <c r="M521" s="53"/>
      <c r="N521" s="53"/>
      <c r="O521" s="53"/>
      <c r="P521" s="53"/>
    </row>
    <row r="522" spans="1:16" ht="16.2" thickBot="1" x14ac:dyDescent="0.35">
      <c r="A522" s="53"/>
      <c r="B522" s="53"/>
      <c r="C522" s="53"/>
      <c r="D522" s="53"/>
      <c r="E522" s="53"/>
      <c r="F522" s="4"/>
      <c r="G522" s="10"/>
      <c r="H522" s="5"/>
      <c r="I522" s="6"/>
      <c r="J522" s="168">
        <f t="shared" si="51"/>
        <v>0</v>
      </c>
      <c r="K522" s="7"/>
      <c r="L522" s="13">
        <f t="shared" si="52"/>
        <v>0</v>
      </c>
      <c r="M522" s="53"/>
      <c r="N522" s="53"/>
      <c r="O522" s="53"/>
      <c r="P522" s="53"/>
    </row>
    <row r="523" spans="1:16" ht="15.6" x14ac:dyDescent="0.3">
      <c r="A523" s="53"/>
      <c r="B523" s="53"/>
      <c r="C523" s="53"/>
      <c r="D523" s="53"/>
      <c r="E523" s="53"/>
      <c r="F523" s="378" t="s">
        <v>77</v>
      </c>
      <c r="G523" s="379"/>
      <c r="H523" s="379"/>
      <c r="I523" s="379"/>
      <c r="J523" s="379"/>
      <c r="K523" s="380"/>
      <c r="L523" s="14">
        <f>SUM(L513:L522)</f>
        <v>0</v>
      </c>
      <c r="M523" s="53"/>
      <c r="N523" s="53"/>
      <c r="O523" s="53"/>
      <c r="P523" s="53"/>
    </row>
    <row r="524" spans="1:16" ht="15.6" x14ac:dyDescent="0.3">
      <c r="A524" s="53"/>
      <c r="B524" s="53"/>
      <c r="C524" s="53"/>
      <c r="D524" s="53"/>
      <c r="E524" s="53"/>
      <c r="F524" s="359" t="s">
        <v>90</v>
      </c>
      <c r="G524" s="360"/>
      <c r="H524" s="360"/>
      <c r="I524" s="360"/>
      <c r="J524" s="360"/>
      <c r="K524" s="361"/>
      <c r="L524" s="13">
        <f>L523*0.05</f>
        <v>0</v>
      </c>
      <c r="M524" s="53"/>
      <c r="N524" s="53"/>
      <c r="O524" s="53"/>
      <c r="P524" s="53"/>
    </row>
    <row r="525" spans="1:16" ht="15.6" x14ac:dyDescent="0.3">
      <c r="A525" s="53"/>
      <c r="B525" s="53"/>
      <c r="C525" s="53"/>
      <c r="D525" s="53"/>
      <c r="E525" s="53"/>
      <c r="F525" s="359" t="s">
        <v>91</v>
      </c>
      <c r="G525" s="360"/>
      <c r="H525" s="360"/>
      <c r="I525" s="360"/>
      <c r="J525" s="360"/>
      <c r="K525" s="361"/>
      <c r="L525" s="13">
        <f>L523+L524</f>
        <v>0</v>
      </c>
      <c r="M525" s="53"/>
      <c r="N525" s="53"/>
      <c r="O525" s="53"/>
      <c r="P525" s="53"/>
    </row>
    <row r="526" spans="1:16" ht="15.6" x14ac:dyDescent="0.3">
      <c r="A526" s="53"/>
      <c r="B526" s="53"/>
      <c r="C526" s="53"/>
      <c r="D526" s="53"/>
      <c r="E526" s="53"/>
      <c r="F526" s="359" t="s">
        <v>92</v>
      </c>
      <c r="G526" s="360"/>
      <c r="H526" s="360"/>
      <c r="I526" s="360"/>
      <c r="J526" s="360"/>
      <c r="K526" s="361"/>
      <c r="L526" s="171"/>
      <c r="M526" s="53"/>
      <c r="N526" s="53"/>
      <c r="O526" s="53"/>
      <c r="P526" s="53"/>
    </row>
    <row r="527" spans="1:16" ht="16.2" thickBot="1" x14ac:dyDescent="0.35">
      <c r="A527" s="53"/>
      <c r="B527" s="53"/>
      <c r="C527" s="53"/>
      <c r="D527" s="53"/>
      <c r="E527" s="53"/>
      <c r="F527" s="356" t="s">
        <v>93</v>
      </c>
      <c r="G527" s="357"/>
      <c r="H527" s="357"/>
      <c r="I527" s="357"/>
      <c r="J527" s="357"/>
      <c r="K527" s="358"/>
      <c r="L527" s="170">
        <f>+IFERROR(L525/L526,0)</f>
        <v>0</v>
      </c>
      <c r="M527" s="53"/>
      <c r="N527" s="53"/>
      <c r="O527" s="53"/>
      <c r="P527" s="53"/>
    </row>
    <row r="528" spans="1:16" ht="15" customHeight="1" x14ac:dyDescent="0.3">
      <c r="A528" s="53"/>
      <c r="B528" s="53"/>
      <c r="C528" s="53"/>
      <c r="D528" s="53"/>
      <c r="E528" s="53"/>
      <c r="F528" s="53"/>
      <c r="G528" s="53"/>
      <c r="H528" s="53"/>
      <c r="I528" s="53"/>
      <c r="J528" s="53"/>
      <c r="K528" s="53"/>
      <c r="L528" s="53"/>
      <c r="M528" s="53"/>
      <c r="N528" s="53"/>
      <c r="O528" s="53"/>
      <c r="P528" s="53"/>
    </row>
    <row r="529" spans="1:16" thickBot="1" x14ac:dyDescent="0.35">
      <c r="A529" s="53"/>
      <c r="B529" s="53"/>
      <c r="C529" s="53"/>
      <c r="D529" s="53"/>
      <c r="E529" s="53"/>
      <c r="F529" s="53"/>
      <c r="G529" s="53"/>
      <c r="H529" s="53"/>
      <c r="I529" s="53"/>
      <c r="J529" s="53"/>
      <c r="K529" s="53"/>
      <c r="L529" s="53"/>
      <c r="M529" s="53"/>
      <c r="N529" s="53"/>
      <c r="O529" s="53"/>
      <c r="P529" s="53"/>
    </row>
    <row r="530" spans="1:16" ht="16.2" thickBot="1" x14ac:dyDescent="0.35">
      <c r="A530" s="53"/>
      <c r="B530" s="53"/>
      <c r="C530" s="53"/>
      <c r="D530" s="53"/>
      <c r="E530" s="53"/>
      <c r="F530" s="159" t="s">
        <v>126</v>
      </c>
      <c r="G530" s="375"/>
      <c r="H530" s="376"/>
      <c r="I530" s="376"/>
      <c r="J530" s="376"/>
      <c r="K530" s="376"/>
      <c r="L530" s="377"/>
      <c r="M530" s="53"/>
      <c r="N530" s="53"/>
      <c r="O530" s="53"/>
      <c r="P530" s="53"/>
    </row>
    <row r="531" spans="1:16" ht="16.2" thickBot="1" x14ac:dyDescent="0.35">
      <c r="A531" s="53"/>
      <c r="B531" s="53"/>
      <c r="C531" s="53"/>
      <c r="D531" s="53"/>
      <c r="E531" s="53"/>
      <c r="F531" s="160" t="s">
        <v>71</v>
      </c>
      <c r="G531" s="161" t="s">
        <v>72</v>
      </c>
      <c r="H531" s="161" t="s">
        <v>73</v>
      </c>
      <c r="I531" s="161" t="s">
        <v>74</v>
      </c>
      <c r="J531" s="161" t="s">
        <v>75</v>
      </c>
      <c r="K531" s="161" t="s">
        <v>76</v>
      </c>
      <c r="L531" s="162" t="s">
        <v>77</v>
      </c>
      <c r="M531" s="53"/>
      <c r="N531" s="53"/>
      <c r="O531" s="53"/>
      <c r="P531" s="53"/>
    </row>
    <row r="532" spans="1:16" ht="15.6" x14ac:dyDescent="0.3">
      <c r="A532" s="53"/>
      <c r="B532" s="53"/>
      <c r="C532" s="53"/>
      <c r="D532" s="53"/>
      <c r="E532" s="53"/>
      <c r="F532" s="42"/>
      <c r="G532" s="43"/>
      <c r="H532" s="43"/>
      <c r="I532" s="44"/>
      <c r="J532" s="166">
        <f>+H532*I532</f>
        <v>0</v>
      </c>
      <c r="K532" s="45"/>
      <c r="L532" s="46">
        <f>K532*H532</f>
        <v>0</v>
      </c>
      <c r="M532" s="53"/>
      <c r="N532" s="53"/>
      <c r="O532" s="53"/>
      <c r="P532" s="53"/>
    </row>
    <row r="533" spans="1:16" ht="15.6" x14ac:dyDescent="0.3">
      <c r="A533" s="53"/>
      <c r="B533" s="53"/>
      <c r="C533" s="53"/>
      <c r="D533" s="53"/>
      <c r="E533" s="53"/>
      <c r="F533" s="4"/>
      <c r="G533" s="5"/>
      <c r="H533" s="5"/>
      <c r="I533" s="6"/>
      <c r="J533" s="168">
        <f t="shared" ref="J533:J541" si="53">+H533*I533</f>
        <v>0</v>
      </c>
      <c r="K533" s="7"/>
      <c r="L533" s="13">
        <f t="shared" ref="L533:L541" si="54">+H533*K533</f>
        <v>0</v>
      </c>
      <c r="M533" s="53"/>
      <c r="N533" s="53"/>
      <c r="O533" s="53"/>
      <c r="P533" s="53"/>
    </row>
    <row r="534" spans="1:16" ht="15.6" x14ac:dyDescent="0.3">
      <c r="A534" s="53"/>
      <c r="B534" s="53"/>
      <c r="C534" s="53"/>
      <c r="D534" s="53"/>
      <c r="E534" s="53"/>
      <c r="F534" s="4"/>
      <c r="G534" s="5"/>
      <c r="H534" s="5"/>
      <c r="I534" s="6"/>
      <c r="J534" s="168">
        <f t="shared" si="53"/>
        <v>0</v>
      </c>
      <c r="K534" s="7"/>
      <c r="L534" s="13">
        <f t="shared" si="54"/>
        <v>0</v>
      </c>
      <c r="M534" s="53"/>
      <c r="N534" s="53"/>
      <c r="O534" s="53"/>
      <c r="P534" s="53"/>
    </row>
    <row r="535" spans="1:16" ht="15.6" x14ac:dyDescent="0.3">
      <c r="A535" s="53"/>
      <c r="B535" s="53"/>
      <c r="C535" s="53"/>
      <c r="D535" s="53"/>
      <c r="E535" s="53"/>
      <c r="F535" s="4"/>
      <c r="G535" s="5"/>
      <c r="H535" s="5"/>
      <c r="I535" s="6"/>
      <c r="J535" s="168">
        <f t="shared" si="53"/>
        <v>0</v>
      </c>
      <c r="K535" s="7"/>
      <c r="L535" s="13">
        <f t="shared" si="54"/>
        <v>0</v>
      </c>
      <c r="M535" s="53"/>
      <c r="N535" s="53"/>
      <c r="O535" s="53"/>
      <c r="P535" s="53"/>
    </row>
    <row r="536" spans="1:16" ht="15.6" x14ac:dyDescent="0.3">
      <c r="A536" s="53"/>
      <c r="B536" s="53"/>
      <c r="C536" s="53"/>
      <c r="D536" s="53"/>
      <c r="E536" s="53"/>
      <c r="F536" s="4"/>
      <c r="G536" s="5"/>
      <c r="H536" s="5"/>
      <c r="I536" s="6"/>
      <c r="J536" s="168">
        <f t="shared" si="53"/>
        <v>0</v>
      </c>
      <c r="K536" s="7"/>
      <c r="L536" s="13">
        <f t="shared" si="54"/>
        <v>0</v>
      </c>
      <c r="M536" s="53"/>
      <c r="N536" s="53"/>
      <c r="O536" s="53"/>
      <c r="P536" s="53"/>
    </row>
    <row r="537" spans="1:16" ht="15.6" x14ac:dyDescent="0.3">
      <c r="A537" s="53"/>
      <c r="B537" s="53"/>
      <c r="C537" s="53"/>
      <c r="D537" s="53"/>
      <c r="E537" s="53"/>
      <c r="F537" s="4"/>
      <c r="G537" s="5"/>
      <c r="H537" s="5"/>
      <c r="I537" s="6"/>
      <c r="J537" s="168">
        <f t="shared" si="53"/>
        <v>0</v>
      </c>
      <c r="K537" s="7"/>
      <c r="L537" s="13">
        <f t="shared" si="54"/>
        <v>0</v>
      </c>
      <c r="M537" s="53"/>
      <c r="N537" s="53"/>
      <c r="O537" s="53"/>
      <c r="P537" s="53"/>
    </row>
    <row r="538" spans="1:16" ht="15.6" x14ac:dyDescent="0.3">
      <c r="A538" s="53"/>
      <c r="B538" s="53"/>
      <c r="C538" s="53"/>
      <c r="D538" s="53"/>
      <c r="E538" s="53"/>
      <c r="F538" s="4"/>
      <c r="G538" s="5"/>
      <c r="H538" s="5"/>
      <c r="I538" s="6"/>
      <c r="J538" s="168">
        <f t="shared" si="53"/>
        <v>0</v>
      </c>
      <c r="K538" s="7"/>
      <c r="L538" s="13">
        <f t="shared" si="54"/>
        <v>0</v>
      </c>
      <c r="M538" s="53"/>
      <c r="N538" s="53"/>
      <c r="O538" s="53"/>
      <c r="P538" s="53"/>
    </row>
    <row r="539" spans="1:16" ht="15.6" x14ac:dyDescent="0.3">
      <c r="A539" s="53"/>
      <c r="B539" s="53"/>
      <c r="C539" s="53"/>
      <c r="D539" s="53"/>
      <c r="E539" s="53"/>
      <c r="F539" s="4"/>
      <c r="G539" s="5"/>
      <c r="H539" s="5"/>
      <c r="I539" s="6"/>
      <c r="J539" s="168">
        <f t="shared" si="53"/>
        <v>0</v>
      </c>
      <c r="K539" s="7"/>
      <c r="L539" s="13">
        <f t="shared" si="54"/>
        <v>0</v>
      </c>
      <c r="M539" s="53"/>
      <c r="N539" s="53"/>
      <c r="O539" s="53"/>
      <c r="P539" s="53"/>
    </row>
    <row r="540" spans="1:16" ht="15.6" x14ac:dyDescent="0.3">
      <c r="A540" s="53"/>
      <c r="B540" s="53"/>
      <c r="C540" s="53"/>
      <c r="D540" s="53"/>
      <c r="E540" s="53"/>
      <c r="F540" s="4"/>
      <c r="G540" s="5"/>
      <c r="H540" s="5"/>
      <c r="I540" s="6"/>
      <c r="J540" s="168">
        <f t="shared" si="53"/>
        <v>0</v>
      </c>
      <c r="K540" s="7"/>
      <c r="L540" s="13">
        <f t="shared" si="54"/>
        <v>0</v>
      </c>
      <c r="M540" s="53"/>
      <c r="N540" s="53"/>
      <c r="O540" s="53"/>
      <c r="P540" s="53"/>
    </row>
    <row r="541" spans="1:16" ht="16.2" thickBot="1" x14ac:dyDescent="0.35">
      <c r="A541" s="53"/>
      <c r="B541" s="53"/>
      <c r="C541" s="53"/>
      <c r="D541" s="53"/>
      <c r="E541" s="53"/>
      <c r="F541" s="4"/>
      <c r="G541" s="10"/>
      <c r="H541" s="5"/>
      <c r="I541" s="6"/>
      <c r="J541" s="168">
        <f t="shared" si="53"/>
        <v>0</v>
      </c>
      <c r="K541" s="7"/>
      <c r="L541" s="13">
        <f t="shared" si="54"/>
        <v>0</v>
      </c>
      <c r="M541" s="53"/>
      <c r="N541" s="53"/>
      <c r="O541" s="53"/>
      <c r="P541" s="53"/>
    </row>
    <row r="542" spans="1:16" ht="15.6" x14ac:dyDescent="0.3">
      <c r="A542" s="53"/>
      <c r="B542" s="53"/>
      <c r="C542" s="53"/>
      <c r="D542" s="53"/>
      <c r="E542" s="53"/>
      <c r="F542" s="378" t="s">
        <v>77</v>
      </c>
      <c r="G542" s="379"/>
      <c r="H542" s="379"/>
      <c r="I542" s="379"/>
      <c r="J542" s="379"/>
      <c r="K542" s="380"/>
      <c r="L542" s="14">
        <f>SUM(L532:L541)</f>
        <v>0</v>
      </c>
      <c r="M542" s="53"/>
      <c r="N542" s="53"/>
      <c r="O542" s="53"/>
      <c r="P542" s="53"/>
    </row>
    <row r="543" spans="1:16" ht="15.6" x14ac:dyDescent="0.3">
      <c r="A543" s="53"/>
      <c r="B543" s="53"/>
      <c r="C543" s="53"/>
      <c r="D543" s="53"/>
      <c r="E543" s="53"/>
      <c r="F543" s="359" t="s">
        <v>90</v>
      </c>
      <c r="G543" s="360"/>
      <c r="H543" s="360"/>
      <c r="I543" s="360"/>
      <c r="J543" s="360"/>
      <c r="K543" s="361"/>
      <c r="L543" s="13">
        <f>L542*0.05</f>
        <v>0</v>
      </c>
      <c r="M543" s="53"/>
      <c r="N543" s="53"/>
      <c r="O543" s="53"/>
      <c r="P543" s="53"/>
    </row>
    <row r="544" spans="1:16" ht="15.6" x14ac:dyDescent="0.3">
      <c r="A544" s="53"/>
      <c r="B544" s="53"/>
      <c r="C544" s="53"/>
      <c r="D544" s="53"/>
      <c r="E544" s="53"/>
      <c r="F544" s="359" t="s">
        <v>91</v>
      </c>
      <c r="G544" s="360"/>
      <c r="H544" s="360"/>
      <c r="I544" s="360"/>
      <c r="J544" s="360"/>
      <c r="K544" s="361"/>
      <c r="L544" s="13">
        <f>L542+L543</f>
        <v>0</v>
      </c>
      <c r="M544" s="53"/>
      <c r="N544" s="53"/>
      <c r="O544" s="53"/>
      <c r="P544" s="53"/>
    </row>
    <row r="545" spans="1:16" ht="15.6" x14ac:dyDescent="0.3">
      <c r="A545" s="53"/>
      <c r="B545" s="53"/>
      <c r="C545" s="53"/>
      <c r="D545" s="53"/>
      <c r="E545" s="53"/>
      <c r="F545" s="359" t="s">
        <v>92</v>
      </c>
      <c r="G545" s="360"/>
      <c r="H545" s="360"/>
      <c r="I545" s="360"/>
      <c r="J545" s="360"/>
      <c r="K545" s="361"/>
      <c r="L545" s="171"/>
      <c r="M545" s="53"/>
      <c r="N545" s="53"/>
      <c r="O545" s="53"/>
      <c r="P545" s="53"/>
    </row>
    <row r="546" spans="1:16" ht="16.2" thickBot="1" x14ac:dyDescent="0.35">
      <c r="A546" s="53"/>
      <c r="B546" s="53"/>
      <c r="C546" s="53"/>
      <c r="D546" s="53"/>
      <c r="E546" s="53"/>
      <c r="F546" s="356" t="s">
        <v>93</v>
      </c>
      <c r="G546" s="357"/>
      <c r="H546" s="357"/>
      <c r="I546" s="357"/>
      <c r="J546" s="357"/>
      <c r="K546" s="358"/>
      <c r="L546" s="170">
        <f>+IFERROR(L544/L545,0)</f>
        <v>0</v>
      </c>
      <c r="M546" s="53"/>
      <c r="N546" s="53"/>
      <c r="O546" s="53"/>
      <c r="P546" s="53"/>
    </row>
    <row r="547" spans="1:16" ht="15" customHeight="1" x14ac:dyDescent="0.3">
      <c r="A547" s="53"/>
      <c r="B547" s="53"/>
      <c r="C547" s="53"/>
      <c r="D547" s="53"/>
      <c r="E547" s="53"/>
      <c r="F547" s="53"/>
      <c r="G547" s="53"/>
      <c r="H547" s="53"/>
      <c r="I547" s="53"/>
      <c r="J547" s="53"/>
      <c r="K547" s="53"/>
      <c r="L547" s="53"/>
      <c r="M547" s="53"/>
      <c r="N547" s="53"/>
      <c r="O547" s="53"/>
      <c r="P547" s="53"/>
    </row>
    <row r="548" spans="1:16" thickBot="1" x14ac:dyDescent="0.35">
      <c r="A548" s="53"/>
      <c r="B548" s="53"/>
      <c r="C548" s="53"/>
      <c r="D548" s="53"/>
      <c r="E548" s="53"/>
      <c r="F548" s="53"/>
      <c r="G548" s="53"/>
      <c r="H548" s="53"/>
      <c r="I548" s="53"/>
      <c r="J548" s="53"/>
      <c r="K548" s="53"/>
      <c r="L548" s="53"/>
      <c r="M548" s="53"/>
      <c r="N548" s="53"/>
      <c r="O548" s="53"/>
      <c r="P548" s="53"/>
    </row>
    <row r="549" spans="1:16" ht="16.2" thickBot="1" x14ac:dyDescent="0.35">
      <c r="A549" s="53"/>
      <c r="B549" s="53"/>
      <c r="C549" s="53"/>
      <c r="D549" s="53"/>
      <c r="E549" s="53"/>
      <c r="F549" s="159" t="s">
        <v>127</v>
      </c>
      <c r="G549" s="375"/>
      <c r="H549" s="376"/>
      <c r="I549" s="376"/>
      <c r="J549" s="376"/>
      <c r="K549" s="376"/>
      <c r="L549" s="377"/>
      <c r="M549" s="53"/>
      <c r="N549" s="53"/>
      <c r="O549" s="53"/>
      <c r="P549" s="53"/>
    </row>
    <row r="550" spans="1:16" ht="16.2" thickBot="1" x14ac:dyDescent="0.35">
      <c r="A550" s="53"/>
      <c r="B550" s="53"/>
      <c r="C550" s="53"/>
      <c r="D550" s="53"/>
      <c r="E550" s="53"/>
      <c r="F550" s="160" t="s">
        <v>71</v>
      </c>
      <c r="G550" s="161" t="s">
        <v>72</v>
      </c>
      <c r="H550" s="161" t="s">
        <v>73</v>
      </c>
      <c r="I550" s="161" t="s">
        <v>74</v>
      </c>
      <c r="J550" s="161" t="s">
        <v>75</v>
      </c>
      <c r="K550" s="161" t="s">
        <v>76</v>
      </c>
      <c r="L550" s="162" t="s">
        <v>77</v>
      </c>
      <c r="M550" s="53"/>
      <c r="N550" s="53"/>
      <c r="O550" s="53"/>
      <c r="P550" s="53"/>
    </row>
    <row r="551" spans="1:16" ht="15.6" x14ac:dyDescent="0.3">
      <c r="A551" s="53"/>
      <c r="B551" s="53"/>
      <c r="C551" s="53"/>
      <c r="D551" s="53"/>
      <c r="E551" s="53"/>
      <c r="F551" s="42"/>
      <c r="G551" s="43"/>
      <c r="H551" s="43"/>
      <c r="I551" s="44"/>
      <c r="J551" s="166">
        <f>+H551*I551</f>
        <v>0</v>
      </c>
      <c r="K551" s="45"/>
      <c r="L551" s="46">
        <f>K551*H551</f>
        <v>0</v>
      </c>
      <c r="M551" s="53"/>
      <c r="N551" s="53"/>
      <c r="O551" s="53"/>
      <c r="P551" s="53"/>
    </row>
    <row r="552" spans="1:16" ht="15.6" x14ac:dyDescent="0.3">
      <c r="A552" s="53"/>
      <c r="B552" s="53"/>
      <c r="C552" s="53"/>
      <c r="D552" s="53"/>
      <c r="E552" s="53"/>
      <c r="F552" s="4"/>
      <c r="G552" s="5"/>
      <c r="H552" s="5"/>
      <c r="I552" s="6"/>
      <c r="J552" s="168">
        <f t="shared" ref="J552:J560" si="55">+H552*I552</f>
        <v>0</v>
      </c>
      <c r="K552" s="7"/>
      <c r="L552" s="13">
        <f t="shared" ref="L552:L560" si="56">+H552*K552</f>
        <v>0</v>
      </c>
      <c r="M552" s="53"/>
      <c r="N552" s="53"/>
      <c r="O552" s="53"/>
      <c r="P552" s="53"/>
    </row>
    <row r="553" spans="1:16" ht="15.6" x14ac:dyDescent="0.3">
      <c r="A553" s="53"/>
      <c r="B553" s="53"/>
      <c r="C553" s="53"/>
      <c r="D553" s="53"/>
      <c r="E553" s="53"/>
      <c r="F553" s="4"/>
      <c r="G553" s="5"/>
      <c r="H553" s="5"/>
      <c r="I553" s="6"/>
      <c r="J553" s="168">
        <f t="shared" si="55"/>
        <v>0</v>
      </c>
      <c r="K553" s="7"/>
      <c r="L553" s="13">
        <f t="shared" si="56"/>
        <v>0</v>
      </c>
      <c r="M553" s="53"/>
      <c r="N553" s="53"/>
      <c r="O553" s="53"/>
      <c r="P553" s="53"/>
    </row>
    <row r="554" spans="1:16" ht="15.6" x14ac:dyDescent="0.3">
      <c r="A554" s="53"/>
      <c r="B554" s="53"/>
      <c r="C554" s="53"/>
      <c r="D554" s="53"/>
      <c r="E554" s="53"/>
      <c r="F554" s="4"/>
      <c r="G554" s="5"/>
      <c r="H554" s="5"/>
      <c r="I554" s="6"/>
      <c r="J554" s="168">
        <f t="shared" si="55"/>
        <v>0</v>
      </c>
      <c r="K554" s="7"/>
      <c r="L554" s="13">
        <f t="shared" si="56"/>
        <v>0</v>
      </c>
      <c r="M554" s="53"/>
      <c r="N554" s="53"/>
      <c r="O554" s="53"/>
      <c r="P554" s="53"/>
    </row>
    <row r="555" spans="1:16" ht="15.6" x14ac:dyDescent="0.3">
      <c r="A555" s="53"/>
      <c r="B555" s="53"/>
      <c r="C555" s="53"/>
      <c r="D555" s="53"/>
      <c r="E555" s="53"/>
      <c r="F555" s="4"/>
      <c r="G555" s="5"/>
      <c r="H555" s="5"/>
      <c r="I555" s="6"/>
      <c r="J555" s="168">
        <f t="shared" si="55"/>
        <v>0</v>
      </c>
      <c r="K555" s="7"/>
      <c r="L555" s="13">
        <f t="shared" si="56"/>
        <v>0</v>
      </c>
      <c r="M555" s="53"/>
      <c r="N555" s="53"/>
      <c r="O555" s="53"/>
      <c r="P555" s="53"/>
    </row>
    <row r="556" spans="1:16" ht="15.6" x14ac:dyDescent="0.3">
      <c r="A556" s="53"/>
      <c r="B556" s="53"/>
      <c r="C556" s="53"/>
      <c r="D556" s="53"/>
      <c r="E556" s="53"/>
      <c r="F556" s="4"/>
      <c r="G556" s="5"/>
      <c r="H556" s="5"/>
      <c r="I556" s="6"/>
      <c r="J556" s="168">
        <f t="shared" si="55"/>
        <v>0</v>
      </c>
      <c r="K556" s="7"/>
      <c r="L556" s="13">
        <f t="shared" si="56"/>
        <v>0</v>
      </c>
      <c r="M556" s="53"/>
      <c r="N556" s="53"/>
      <c r="O556" s="53"/>
      <c r="P556" s="53"/>
    </row>
    <row r="557" spans="1:16" ht="15.6" x14ac:dyDescent="0.3">
      <c r="A557" s="53"/>
      <c r="B557" s="53"/>
      <c r="C557" s="53"/>
      <c r="D557" s="53"/>
      <c r="E557" s="53"/>
      <c r="F557" s="4"/>
      <c r="G557" s="5"/>
      <c r="H557" s="5"/>
      <c r="I557" s="6"/>
      <c r="J557" s="168">
        <f t="shared" si="55"/>
        <v>0</v>
      </c>
      <c r="K557" s="7"/>
      <c r="L557" s="13">
        <f t="shared" si="56"/>
        <v>0</v>
      </c>
      <c r="M557" s="53"/>
      <c r="N557" s="53"/>
      <c r="O557" s="53"/>
      <c r="P557" s="53"/>
    </row>
    <row r="558" spans="1:16" ht="15.6" x14ac:dyDescent="0.3">
      <c r="A558" s="53"/>
      <c r="B558" s="53"/>
      <c r="C558" s="53"/>
      <c r="D558" s="53"/>
      <c r="E558" s="53"/>
      <c r="F558" s="4"/>
      <c r="G558" s="5"/>
      <c r="H558" s="5"/>
      <c r="I558" s="6"/>
      <c r="J558" s="168">
        <f t="shared" si="55"/>
        <v>0</v>
      </c>
      <c r="K558" s="7"/>
      <c r="L558" s="13">
        <f t="shared" si="56"/>
        <v>0</v>
      </c>
      <c r="M558" s="53"/>
      <c r="N558" s="53"/>
      <c r="O558" s="53"/>
      <c r="P558" s="53"/>
    </row>
    <row r="559" spans="1:16" ht="15.6" x14ac:dyDescent="0.3">
      <c r="A559" s="53"/>
      <c r="B559" s="53"/>
      <c r="C559" s="53"/>
      <c r="D559" s="53"/>
      <c r="E559" s="53"/>
      <c r="F559" s="4"/>
      <c r="G559" s="5"/>
      <c r="H559" s="5"/>
      <c r="I559" s="6"/>
      <c r="J559" s="168">
        <f t="shared" si="55"/>
        <v>0</v>
      </c>
      <c r="K559" s="7"/>
      <c r="L559" s="13">
        <f t="shared" si="56"/>
        <v>0</v>
      </c>
      <c r="M559" s="53"/>
      <c r="N559" s="53"/>
      <c r="O559" s="53"/>
      <c r="P559" s="53"/>
    </row>
    <row r="560" spans="1:16" ht="16.2" thickBot="1" x14ac:dyDescent="0.35">
      <c r="A560" s="53"/>
      <c r="B560" s="53"/>
      <c r="C560" s="53"/>
      <c r="D560" s="53"/>
      <c r="E560" s="53"/>
      <c r="F560" s="4"/>
      <c r="G560" s="10"/>
      <c r="H560" s="5"/>
      <c r="I560" s="6"/>
      <c r="J560" s="168">
        <f t="shared" si="55"/>
        <v>0</v>
      </c>
      <c r="K560" s="7"/>
      <c r="L560" s="13">
        <f t="shared" si="56"/>
        <v>0</v>
      </c>
      <c r="M560" s="53"/>
      <c r="N560" s="53"/>
      <c r="O560" s="53"/>
      <c r="P560" s="53"/>
    </row>
    <row r="561" spans="1:16" ht="15.6" x14ac:dyDescent="0.3">
      <c r="A561" s="53"/>
      <c r="B561" s="53"/>
      <c r="C561" s="53"/>
      <c r="D561" s="53"/>
      <c r="E561" s="53"/>
      <c r="F561" s="378" t="s">
        <v>77</v>
      </c>
      <c r="G561" s="379"/>
      <c r="H561" s="379"/>
      <c r="I561" s="379"/>
      <c r="J561" s="379"/>
      <c r="K561" s="380"/>
      <c r="L561" s="14">
        <f>SUM(L551:L560)</f>
        <v>0</v>
      </c>
      <c r="M561" s="53"/>
      <c r="N561" s="53"/>
      <c r="O561" s="53"/>
      <c r="P561" s="53"/>
    </row>
    <row r="562" spans="1:16" ht="15.6" x14ac:dyDescent="0.3">
      <c r="A562" s="53"/>
      <c r="B562" s="53"/>
      <c r="C562" s="53"/>
      <c r="D562" s="53"/>
      <c r="E562" s="53"/>
      <c r="F562" s="359" t="s">
        <v>90</v>
      </c>
      <c r="G562" s="360"/>
      <c r="H562" s="360"/>
      <c r="I562" s="360"/>
      <c r="J562" s="360"/>
      <c r="K562" s="361"/>
      <c r="L562" s="13">
        <f>L561*0.05</f>
        <v>0</v>
      </c>
      <c r="M562" s="53"/>
      <c r="N562" s="53"/>
      <c r="O562" s="53"/>
      <c r="P562" s="53"/>
    </row>
    <row r="563" spans="1:16" ht="15.6" x14ac:dyDescent="0.3">
      <c r="A563" s="53"/>
      <c r="B563" s="53"/>
      <c r="C563" s="53"/>
      <c r="D563" s="53"/>
      <c r="E563" s="53"/>
      <c r="F563" s="359" t="s">
        <v>91</v>
      </c>
      <c r="G563" s="360"/>
      <c r="H563" s="360"/>
      <c r="I563" s="360"/>
      <c r="J563" s="360"/>
      <c r="K563" s="361"/>
      <c r="L563" s="13">
        <f>L561+L562</f>
        <v>0</v>
      </c>
      <c r="M563" s="53"/>
      <c r="N563" s="53"/>
      <c r="O563" s="53"/>
      <c r="P563" s="53"/>
    </row>
    <row r="564" spans="1:16" ht="15.6" x14ac:dyDescent="0.3">
      <c r="A564" s="53"/>
      <c r="B564" s="53"/>
      <c r="C564" s="53"/>
      <c r="D564" s="53"/>
      <c r="E564" s="53"/>
      <c r="F564" s="359" t="s">
        <v>92</v>
      </c>
      <c r="G564" s="360"/>
      <c r="H564" s="360"/>
      <c r="I564" s="360"/>
      <c r="J564" s="360"/>
      <c r="K564" s="361"/>
      <c r="L564" s="171"/>
      <c r="M564" s="53"/>
      <c r="N564" s="53"/>
      <c r="O564" s="53"/>
      <c r="P564" s="53"/>
    </row>
    <row r="565" spans="1:16" ht="16.2" thickBot="1" x14ac:dyDescent="0.35">
      <c r="A565" s="53"/>
      <c r="B565" s="53"/>
      <c r="C565" s="53"/>
      <c r="D565" s="53"/>
      <c r="E565" s="53"/>
      <c r="F565" s="356" t="s">
        <v>93</v>
      </c>
      <c r="G565" s="357"/>
      <c r="H565" s="357"/>
      <c r="I565" s="357"/>
      <c r="J565" s="357"/>
      <c r="K565" s="358"/>
      <c r="L565" s="170">
        <f>+IFERROR(L563/L564,0)</f>
        <v>0</v>
      </c>
      <c r="M565" s="53"/>
      <c r="N565" s="53"/>
      <c r="O565" s="53"/>
      <c r="P565" s="53"/>
    </row>
    <row r="566" spans="1:16" ht="15" customHeight="1" x14ac:dyDescent="0.3">
      <c r="A566" s="53"/>
      <c r="B566" s="53"/>
      <c r="C566" s="53"/>
      <c r="D566" s="53"/>
      <c r="E566" s="53"/>
      <c r="F566" s="53"/>
      <c r="G566" s="53"/>
      <c r="H566" s="53"/>
      <c r="I566" s="53"/>
      <c r="J566" s="53"/>
      <c r="K566" s="53"/>
      <c r="L566" s="53"/>
      <c r="M566" s="53"/>
      <c r="N566" s="53"/>
      <c r="O566" s="53"/>
      <c r="P566" s="53"/>
    </row>
    <row r="567" spans="1:16" thickBot="1" x14ac:dyDescent="0.35">
      <c r="A567" s="53"/>
      <c r="B567" s="53"/>
      <c r="C567" s="53"/>
      <c r="D567" s="53"/>
      <c r="E567" s="53"/>
      <c r="F567" s="53"/>
      <c r="G567" s="53"/>
      <c r="H567" s="53"/>
      <c r="I567" s="53"/>
      <c r="J567" s="53"/>
      <c r="K567" s="53"/>
      <c r="L567" s="53"/>
      <c r="M567" s="53"/>
      <c r="N567" s="53"/>
      <c r="O567" s="53"/>
      <c r="P567" s="53"/>
    </row>
    <row r="568" spans="1:16" ht="16.2" thickBot="1" x14ac:dyDescent="0.35">
      <c r="A568" s="53"/>
      <c r="B568" s="53"/>
      <c r="C568" s="53"/>
      <c r="D568" s="53"/>
      <c r="E568" s="53"/>
      <c r="F568" s="159" t="s">
        <v>128</v>
      </c>
      <c r="G568" s="375"/>
      <c r="H568" s="376"/>
      <c r="I568" s="376"/>
      <c r="J568" s="376"/>
      <c r="K568" s="376"/>
      <c r="L568" s="377"/>
      <c r="M568" s="53"/>
      <c r="N568" s="53"/>
      <c r="O568" s="53"/>
      <c r="P568" s="53"/>
    </row>
    <row r="569" spans="1:16" ht="16.2" thickBot="1" x14ac:dyDescent="0.35">
      <c r="A569" s="53"/>
      <c r="B569" s="53"/>
      <c r="C569" s="53"/>
      <c r="D569" s="53"/>
      <c r="E569" s="53"/>
      <c r="F569" s="160" t="s">
        <v>71</v>
      </c>
      <c r="G569" s="161" t="s">
        <v>72</v>
      </c>
      <c r="H569" s="161" t="s">
        <v>73</v>
      </c>
      <c r="I569" s="161" t="s">
        <v>74</v>
      </c>
      <c r="J569" s="161" t="s">
        <v>75</v>
      </c>
      <c r="K569" s="161" t="s">
        <v>76</v>
      </c>
      <c r="L569" s="162" t="s">
        <v>77</v>
      </c>
      <c r="M569" s="53"/>
      <c r="N569" s="53"/>
      <c r="O569" s="53"/>
      <c r="P569" s="53"/>
    </row>
    <row r="570" spans="1:16" ht="15.6" x14ac:dyDescent="0.3">
      <c r="A570" s="53"/>
      <c r="B570" s="53"/>
      <c r="C570" s="53"/>
      <c r="D570" s="53"/>
      <c r="E570" s="53"/>
      <c r="F570" s="42"/>
      <c r="G570" s="43"/>
      <c r="H570" s="43"/>
      <c r="I570" s="44"/>
      <c r="J570" s="166">
        <f>+H570*I570</f>
        <v>0</v>
      </c>
      <c r="K570" s="45"/>
      <c r="L570" s="46">
        <f>K570*H570</f>
        <v>0</v>
      </c>
      <c r="M570" s="53"/>
      <c r="N570" s="53"/>
      <c r="O570" s="53"/>
      <c r="P570" s="53"/>
    </row>
    <row r="571" spans="1:16" ht="15.6" x14ac:dyDescent="0.3">
      <c r="A571" s="53"/>
      <c r="B571" s="53"/>
      <c r="C571" s="53"/>
      <c r="D571" s="53"/>
      <c r="E571" s="53"/>
      <c r="F571" s="4"/>
      <c r="G571" s="5"/>
      <c r="H571" s="5"/>
      <c r="I571" s="6"/>
      <c r="J571" s="168">
        <f t="shared" ref="J571:J579" si="57">+H571*I571</f>
        <v>0</v>
      </c>
      <c r="K571" s="7"/>
      <c r="L571" s="13">
        <f t="shared" ref="L571:L579" si="58">+H571*K571</f>
        <v>0</v>
      </c>
      <c r="M571" s="53"/>
      <c r="N571" s="53"/>
      <c r="O571" s="53"/>
      <c r="P571" s="53"/>
    </row>
    <row r="572" spans="1:16" ht="15.6" x14ac:dyDescent="0.3">
      <c r="A572" s="53"/>
      <c r="B572" s="53"/>
      <c r="C572" s="53"/>
      <c r="D572" s="53"/>
      <c r="E572" s="53"/>
      <c r="F572" s="4"/>
      <c r="G572" s="5"/>
      <c r="H572" s="5"/>
      <c r="I572" s="6"/>
      <c r="J572" s="168">
        <f t="shared" si="57"/>
        <v>0</v>
      </c>
      <c r="K572" s="7"/>
      <c r="L572" s="13">
        <f t="shared" si="58"/>
        <v>0</v>
      </c>
      <c r="M572" s="53"/>
      <c r="N572" s="53"/>
      <c r="O572" s="53"/>
      <c r="P572" s="53"/>
    </row>
    <row r="573" spans="1:16" ht="15.6" x14ac:dyDescent="0.3">
      <c r="A573" s="53"/>
      <c r="B573" s="53"/>
      <c r="C573" s="53"/>
      <c r="D573" s="53"/>
      <c r="E573" s="53"/>
      <c r="F573" s="4"/>
      <c r="G573" s="5"/>
      <c r="H573" s="5"/>
      <c r="I573" s="6"/>
      <c r="J573" s="168">
        <f t="shared" si="57"/>
        <v>0</v>
      </c>
      <c r="K573" s="7"/>
      <c r="L573" s="13">
        <f t="shared" si="58"/>
        <v>0</v>
      </c>
      <c r="M573" s="53"/>
      <c r="N573" s="53"/>
      <c r="O573" s="53"/>
      <c r="P573" s="53"/>
    </row>
    <row r="574" spans="1:16" ht="15.6" x14ac:dyDescent="0.3">
      <c r="A574" s="53"/>
      <c r="B574" s="53"/>
      <c r="C574" s="53"/>
      <c r="D574" s="53"/>
      <c r="E574" s="53"/>
      <c r="F574" s="4"/>
      <c r="G574" s="5"/>
      <c r="H574" s="5"/>
      <c r="I574" s="6"/>
      <c r="J574" s="168">
        <f t="shared" si="57"/>
        <v>0</v>
      </c>
      <c r="K574" s="7"/>
      <c r="L574" s="13">
        <f t="shared" si="58"/>
        <v>0</v>
      </c>
      <c r="M574" s="53"/>
      <c r="N574" s="53"/>
      <c r="O574" s="53"/>
      <c r="P574" s="53"/>
    </row>
    <row r="575" spans="1:16" ht="15.6" x14ac:dyDescent="0.3">
      <c r="A575" s="53"/>
      <c r="B575" s="53"/>
      <c r="C575" s="53"/>
      <c r="D575" s="53"/>
      <c r="E575" s="53"/>
      <c r="F575" s="4"/>
      <c r="G575" s="5"/>
      <c r="H575" s="5"/>
      <c r="I575" s="6"/>
      <c r="J575" s="168">
        <f t="shared" si="57"/>
        <v>0</v>
      </c>
      <c r="K575" s="7"/>
      <c r="L575" s="13">
        <f t="shared" si="58"/>
        <v>0</v>
      </c>
      <c r="M575" s="53"/>
      <c r="N575" s="53"/>
      <c r="O575" s="53"/>
      <c r="P575" s="53"/>
    </row>
    <row r="576" spans="1:16" ht="15.6" x14ac:dyDescent="0.3">
      <c r="A576" s="53"/>
      <c r="B576" s="53"/>
      <c r="C576" s="53"/>
      <c r="D576" s="53"/>
      <c r="E576" s="53"/>
      <c r="F576" s="4"/>
      <c r="G576" s="5"/>
      <c r="H576" s="5"/>
      <c r="I576" s="6"/>
      <c r="J576" s="168">
        <f t="shared" si="57"/>
        <v>0</v>
      </c>
      <c r="K576" s="7"/>
      <c r="L576" s="13">
        <f t="shared" si="58"/>
        <v>0</v>
      </c>
      <c r="M576" s="53"/>
      <c r="N576" s="53"/>
      <c r="O576" s="53"/>
      <c r="P576" s="53"/>
    </row>
    <row r="577" spans="1:16" ht="15.6" x14ac:dyDescent="0.3">
      <c r="A577" s="53"/>
      <c r="B577" s="53"/>
      <c r="C577" s="53"/>
      <c r="D577" s="53"/>
      <c r="E577" s="53"/>
      <c r="F577" s="4"/>
      <c r="G577" s="5"/>
      <c r="H577" s="5"/>
      <c r="I577" s="6"/>
      <c r="J577" s="168">
        <f t="shared" si="57"/>
        <v>0</v>
      </c>
      <c r="K577" s="7"/>
      <c r="L577" s="13">
        <f t="shared" si="58"/>
        <v>0</v>
      </c>
      <c r="M577" s="53"/>
      <c r="N577" s="53"/>
      <c r="O577" s="53"/>
      <c r="P577" s="53"/>
    </row>
    <row r="578" spans="1:16" ht="15.6" x14ac:dyDescent="0.3">
      <c r="A578" s="53"/>
      <c r="B578" s="53"/>
      <c r="C578" s="53"/>
      <c r="D578" s="53"/>
      <c r="E578" s="53"/>
      <c r="F578" s="4"/>
      <c r="G578" s="5"/>
      <c r="H578" s="5"/>
      <c r="I578" s="6"/>
      <c r="J578" s="168">
        <f t="shared" si="57"/>
        <v>0</v>
      </c>
      <c r="K578" s="7"/>
      <c r="L578" s="13">
        <f t="shared" si="58"/>
        <v>0</v>
      </c>
      <c r="M578" s="53"/>
      <c r="N578" s="53"/>
      <c r="O578" s="53"/>
      <c r="P578" s="53"/>
    </row>
    <row r="579" spans="1:16" ht="16.2" thickBot="1" x14ac:dyDescent="0.35">
      <c r="A579" s="53"/>
      <c r="B579" s="53"/>
      <c r="C579" s="53"/>
      <c r="D579" s="53"/>
      <c r="E579" s="53"/>
      <c r="F579" s="4"/>
      <c r="G579" s="10"/>
      <c r="H579" s="5"/>
      <c r="I579" s="6"/>
      <c r="J579" s="168">
        <f t="shared" si="57"/>
        <v>0</v>
      </c>
      <c r="K579" s="7"/>
      <c r="L579" s="13">
        <f t="shared" si="58"/>
        <v>0</v>
      </c>
      <c r="M579" s="53"/>
      <c r="N579" s="53"/>
      <c r="O579" s="53"/>
      <c r="P579" s="53"/>
    </row>
    <row r="580" spans="1:16" ht="15.6" x14ac:dyDescent="0.3">
      <c r="A580" s="53"/>
      <c r="B580" s="53"/>
      <c r="C580" s="53"/>
      <c r="D580" s="53"/>
      <c r="E580" s="53"/>
      <c r="F580" s="378" t="s">
        <v>77</v>
      </c>
      <c r="G580" s="379"/>
      <c r="H580" s="379"/>
      <c r="I580" s="379"/>
      <c r="J580" s="379"/>
      <c r="K580" s="380"/>
      <c r="L580" s="14">
        <f>SUM(L570:L579)</f>
        <v>0</v>
      </c>
      <c r="M580" s="53"/>
      <c r="N580" s="53"/>
      <c r="O580" s="53"/>
      <c r="P580" s="53"/>
    </row>
    <row r="581" spans="1:16" ht="15.6" x14ac:dyDescent="0.3">
      <c r="A581" s="53"/>
      <c r="B581" s="53"/>
      <c r="C581" s="53"/>
      <c r="D581" s="53"/>
      <c r="E581" s="53"/>
      <c r="F581" s="359" t="s">
        <v>90</v>
      </c>
      <c r="G581" s="360"/>
      <c r="H581" s="360"/>
      <c r="I581" s="360"/>
      <c r="J581" s="360"/>
      <c r="K581" s="361"/>
      <c r="L581" s="13">
        <f>L580*0.05</f>
        <v>0</v>
      </c>
      <c r="M581" s="53"/>
      <c r="N581" s="53"/>
      <c r="O581" s="53"/>
      <c r="P581" s="53"/>
    </row>
    <row r="582" spans="1:16" ht="15.6" x14ac:dyDescent="0.3">
      <c r="A582" s="53"/>
      <c r="B582" s="53"/>
      <c r="C582" s="53"/>
      <c r="D582" s="53"/>
      <c r="E582" s="53"/>
      <c r="F582" s="359" t="s">
        <v>91</v>
      </c>
      <c r="G582" s="360"/>
      <c r="H582" s="360"/>
      <c r="I582" s="360"/>
      <c r="J582" s="360"/>
      <c r="K582" s="361"/>
      <c r="L582" s="13">
        <f>L580+L581</f>
        <v>0</v>
      </c>
      <c r="M582" s="53"/>
      <c r="N582" s="53"/>
      <c r="O582" s="53"/>
      <c r="P582" s="53"/>
    </row>
    <row r="583" spans="1:16" ht="15.6" x14ac:dyDescent="0.3">
      <c r="A583" s="53"/>
      <c r="B583" s="53"/>
      <c r="C583" s="53"/>
      <c r="D583" s="53"/>
      <c r="E583" s="53"/>
      <c r="F583" s="359" t="s">
        <v>92</v>
      </c>
      <c r="G583" s="360"/>
      <c r="H583" s="360"/>
      <c r="I583" s="360"/>
      <c r="J583" s="360"/>
      <c r="K583" s="361"/>
      <c r="L583" s="171"/>
      <c r="M583" s="53"/>
      <c r="N583" s="53"/>
      <c r="O583" s="53"/>
      <c r="P583" s="53"/>
    </row>
    <row r="584" spans="1:16" ht="16.2" thickBot="1" x14ac:dyDescent="0.35">
      <c r="A584" s="53"/>
      <c r="B584" s="53"/>
      <c r="C584" s="53"/>
      <c r="D584" s="53"/>
      <c r="E584" s="53"/>
      <c r="F584" s="356" t="s">
        <v>93</v>
      </c>
      <c r="G584" s="357"/>
      <c r="H584" s="357"/>
      <c r="I584" s="357"/>
      <c r="J584" s="357"/>
      <c r="K584" s="358"/>
      <c r="L584" s="170">
        <f>+IFERROR(L582/L583,0)</f>
        <v>0</v>
      </c>
      <c r="M584" s="53"/>
      <c r="N584" s="53"/>
      <c r="O584" s="53"/>
      <c r="P584" s="53"/>
    </row>
    <row r="585" spans="1:16" ht="15" customHeight="1" x14ac:dyDescent="0.3">
      <c r="A585" s="53"/>
      <c r="B585" s="53"/>
      <c r="C585" s="53"/>
      <c r="D585" s="53"/>
      <c r="E585" s="53"/>
      <c r="F585" s="53"/>
      <c r="G585" s="53"/>
      <c r="H585" s="53"/>
      <c r="I585" s="53"/>
      <c r="J585" s="53"/>
      <c r="K585" s="53"/>
      <c r="L585" s="53"/>
      <c r="M585" s="53"/>
      <c r="N585" s="53"/>
      <c r="O585" s="53"/>
      <c r="P585" s="53"/>
    </row>
    <row r="586" spans="1:16" thickBot="1" x14ac:dyDescent="0.35">
      <c r="A586" s="53"/>
      <c r="B586" s="53"/>
      <c r="C586" s="53"/>
      <c r="D586" s="53"/>
      <c r="E586" s="53"/>
      <c r="F586" s="53"/>
      <c r="G586" s="53"/>
      <c r="H586" s="53"/>
      <c r="I586" s="53"/>
      <c r="J586" s="53"/>
      <c r="K586" s="53"/>
      <c r="L586" s="53"/>
      <c r="M586" s="53"/>
      <c r="N586" s="53"/>
      <c r="O586" s="53"/>
      <c r="P586" s="53"/>
    </row>
    <row r="587" spans="1:16" ht="16.2" thickBot="1" x14ac:dyDescent="0.35">
      <c r="A587" s="53"/>
      <c r="B587" s="53"/>
      <c r="C587" s="53"/>
      <c r="D587" s="53"/>
      <c r="E587" s="53"/>
      <c r="F587" s="159" t="s">
        <v>129</v>
      </c>
      <c r="G587" s="375"/>
      <c r="H587" s="376"/>
      <c r="I587" s="376"/>
      <c r="J587" s="376"/>
      <c r="K587" s="376"/>
      <c r="L587" s="377"/>
      <c r="M587" s="53"/>
      <c r="N587" s="53"/>
      <c r="O587" s="53"/>
      <c r="P587" s="53"/>
    </row>
    <row r="588" spans="1:16" ht="16.2" thickBot="1" x14ac:dyDescent="0.35">
      <c r="A588" s="53"/>
      <c r="B588" s="53"/>
      <c r="C588" s="53"/>
      <c r="D588" s="53"/>
      <c r="E588" s="53"/>
      <c r="F588" s="160" t="s">
        <v>71</v>
      </c>
      <c r="G588" s="161" t="s">
        <v>72</v>
      </c>
      <c r="H588" s="161" t="s">
        <v>73</v>
      </c>
      <c r="I588" s="161" t="s">
        <v>74</v>
      </c>
      <c r="J588" s="161" t="s">
        <v>75</v>
      </c>
      <c r="K588" s="161" t="s">
        <v>76</v>
      </c>
      <c r="L588" s="162" t="s">
        <v>77</v>
      </c>
      <c r="M588" s="53"/>
      <c r="N588" s="53"/>
      <c r="O588" s="53"/>
      <c r="P588" s="53"/>
    </row>
    <row r="589" spans="1:16" ht="15.6" x14ac:dyDescent="0.3">
      <c r="A589" s="53"/>
      <c r="B589" s="53"/>
      <c r="C589" s="53"/>
      <c r="D589" s="53"/>
      <c r="E589" s="53"/>
      <c r="F589" s="42"/>
      <c r="G589" s="43"/>
      <c r="H589" s="43"/>
      <c r="I589" s="44"/>
      <c r="J589" s="166">
        <f>+H589*I589</f>
        <v>0</v>
      </c>
      <c r="K589" s="45"/>
      <c r="L589" s="46">
        <f>K589*H589</f>
        <v>0</v>
      </c>
      <c r="M589" s="53"/>
      <c r="N589" s="53"/>
      <c r="O589" s="53"/>
      <c r="P589" s="53"/>
    </row>
    <row r="590" spans="1:16" ht="15.6" x14ac:dyDescent="0.3">
      <c r="A590" s="53"/>
      <c r="B590" s="53"/>
      <c r="C590" s="53"/>
      <c r="D590" s="53"/>
      <c r="E590" s="53"/>
      <c r="F590" s="4"/>
      <c r="G590" s="5"/>
      <c r="H590" s="5"/>
      <c r="I590" s="6"/>
      <c r="J590" s="168">
        <f t="shared" ref="J590:J598" si="59">+H590*I590</f>
        <v>0</v>
      </c>
      <c r="K590" s="7"/>
      <c r="L590" s="13">
        <f t="shared" ref="L590:L598" si="60">+H590*K590</f>
        <v>0</v>
      </c>
      <c r="M590" s="53"/>
      <c r="N590" s="53"/>
      <c r="O590" s="53"/>
      <c r="P590" s="53"/>
    </row>
    <row r="591" spans="1:16" ht="15.6" x14ac:dyDescent="0.3">
      <c r="A591" s="53"/>
      <c r="B591" s="53"/>
      <c r="C591" s="53"/>
      <c r="D591" s="53"/>
      <c r="E591" s="53"/>
      <c r="F591" s="4"/>
      <c r="G591" s="5"/>
      <c r="H591" s="5"/>
      <c r="I591" s="6"/>
      <c r="J591" s="168">
        <f t="shared" si="59"/>
        <v>0</v>
      </c>
      <c r="K591" s="7"/>
      <c r="L591" s="13">
        <f t="shared" si="60"/>
        <v>0</v>
      </c>
      <c r="M591" s="53"/>
      <c r="N591" s="53"/>
      <c r="O591" s="53"/>
      <c r="P591" s="53"/>
    </row>
    <row r="592" spans="1:16" ht="15.6" x14ac:dyDescent="0.3">
      <c r="A592" s="53"/>
      <c r="B592" s="53"/>
      <c r="C592" s="53"/>
      <c r="D592" s="53"/>
      <c r="E592" s="53"/>
      <c r="F592" s="4"/>
      <c r="G592" s="5"/>
      <c r="H592" s="5"/>
      <c r="I592" s="6"/>
      <c r="J592" s="168">
        <f t="shared" si="59"/>
        <v>0</v>
      </c>
      <c r="K592" s="7"/>
      <c r="L592" s="13">
        <f t="shared" si="60"/>
        <v>0</v>
      </c>
      <c r="M592" s="53"/>
      <c r="N592" s="53"/>
      <c r="O592" s="53"/>
      <c r="P592" s="53"/>
    </row>
    <row r="593" spans="1:16" ht="15.6" x14ac:dyDescent="0.3">
      <c r="A593" s="53"/>
      <c r="B593" s="53"/>
      <c r="C593" s="53"/>
      <c r="D593" s="53"/>
      <c r="E593" s="53"/>
      <c r="F593" s="4"/>
      <c r="G593" s="5"/>
      <c r="H593" s="5"/>
      <c r="I593" s="6"/>
      <c r="J593" s="168">
        <f t="shared" si="59"/>
        <v>0</v>
      </c>
      <c r="K593" s="7"/>
      <c r="L593" s="13">
        <f t="shared" si="60"/>
        <v>0</v>
      </c>
      <c r="M593" s="53"/>
      <c r="N593" s="53"/>
      <c r="O593" s="53"/>
      <c r="P593" s="53"/>
    </row>
    <row r="594" spans="1:16" ht="15.6" x14ac:dyDescent="0.3">
      <c r="A594" s="53"/>
      <c r="B594" s="53"/>
      <c r="C594" s="53"/>
      <c r="D594" s="53"/>
      <c r="E594" s="53"/>
      <c r="F594" s="4"/>
      <c r="G594" s="5"/>
      <c r="H594" s="5"/>
      <c r="I594" s="6"/>
      <c r="J594" s="168">
        <f t="shared" si="59"/>
        <v>0</v>
      </c>
      <c r="K594" s="7"/>
      <c r="L594" s="13">
        <f t="shared" si="60"/>
        <v>0</v>
      </c>
      <c r="M594" s="53"/>
      <c r="N594" s="53"/>
      <c r="O594" s="53"/>
      <c r="P594" s="53"/>
    </row>
    <row r="595" spans="1:16" ht="15.6" x14ac:dyDescent="0.3">
      <c r="A595" s="53"/>
      <c r="B595" s="53"/>
      <c r="C595" s="53"/>
      <c r="D595" s="53"/>
      <c r="E595" s="53"/>
      <c r="F595" s="4"/>
      <c r="G595" s="5"/>
      <c r="H595" s="5"/>
      <c r="I595" s="6"/>
      <c r="J595" s="168">
        <f t="shared" si="59"/>
        <v>0</v>
      </c>
      <c r="K595" s="7"/>
      <c r="L595" s="13">
        <f t="shared" si="60"/>
        <v>0</v>
      </c>
      <c r="M595" s="53"/>
      <c r="N595" s="53"/>
      <c r="O595" s="53"/>
      <c r="P595" s="53"/>
    </row>
    <row r="596" spans="1:16" ht="15.6" x14ac:dyDescent="0.3">
      <c r="A596" s="53"/>
      <c r="B596" s="53"/>
      <c r="C596" s="53"/>
      <c r="D596" s="53"/>
      <c r="E596" s="53"/>
      <c r="F596" s="4"/>
      <c r="G596" s="5"/>
      <c r="H596" s="5"/>
      <c r="I596" s="6"/>
      <c r="J596" s="168">
        <f t="shared" si="59"/>
        <v>0</v>
      </c>
      <c r="K596" s="7"/>
      <c r="L596" s="13">
        <f t="shared" si="60"/>
        <v>0</v>
      </c>
      <c r="M596" s="53"/>
      <c r="N596" s="53"/>
      <c r="O596" s="53"/>
      <c r="P596" s="53"/>
    </row>
    <row r="597" spans="1:16" ht="15.6" x14ac:dyDescent="0.3">
      <c r="A597" s="53"/>
      <c r="B597" s="53"/>
      <c r="C597" s="53"/>
      <c r="D597" s="53"/>
      <c r="E597" s="53"/>
      <c r="F597" s="4"/>
      <c r="G597" s="5"/>
      <c r="H597" s="5"/>
      <c r="I597" s="6"/>
      <c r="J597" s="168">
        <f t="shared" si="59"/>
        <v>0</v>
      </c>
      <c r="K597" s="7"/>
      <c r="L597" s="13">
        <f t="shared" si="60"/>
        <v>0</v>
      </c>
      <c r="M597" s="53"/>
      <c r="N597" s="53"/>
      <c r="O597" s="53"/>
      <c r="P597" s="53"/>
    </row>
    <row r="598" spans="1:16" ht="16.2" thickBot="1" x14ac:dyDescent="0.35">
      <c r="A598" s="53"/>
      <c r="B598" s="53"/>
      <c r="C598" s="53"/>
      <c r="D598" s="53"/>
      <c r="E598" s="53"/>
      <c r="F598" s="4"/>
      <c r="G598" s="10"/>
      <c r="H598" s="5"/>
      <c r="I598" s="6"/>
      <c r="J598" s="168">
        <f t="shared" si="59"/>
        <v>0</v>
      </c>
      <c r="K598" s="7"/>
      <c r="L598" s="13">
        <f t="shared" si="60"/>
        <v>0</v>
      </c>
      <c r="M598" s="53"/>
      <c r="N598" s="53"/>
      <c r="O598" s="53"/>
      <c r="P598" s="53"/>
    </row>
    <row r="599" spans="1:16" ht="15.6" x14ac:dyDescent="0.3">
      <c r="A599" s="53"/>
      <c r="B599" s="53"/>
      <c r="C599" s="53"/>
      <c r="D599" s="53"/>
      <c r="E599" s="53"/>
      <c r="F599" s="378" t="s">
        <v>77</v>
      </c>
      <c r="G599" s="379"/>
      <c r="H599" s="379"/>
      <c r="I599" s="379"/>
      <c r="J599" s="379"/>
      <c r="K599" s="380"/>
      <c r="L599" s="14">
        <f>SUM(L589:L598)</f>
        <v>0</v>
      </c>
      <c r="M599" s="53"/>
      <c r="N599" s="53"/>
      <c r="O599" s="53"/>
      <c r="P599" s="53"/>
    </row>
    <row r="600" spans="1:16" ht="15.6" x14ac:dyDescent="0.3">
      <c r="A600" s="53"/>
      <c r="B600" s="53"/>
      <c r="C600" s="53"/>
      <c r="D600" s="53"/>
      <c r="E600" s="53"/>
      <c r="F600" s="359" t="s">
        <v>90</v>
      </c>
      <c r="G600" s="360"/>
      <c r="H600" s="360"/>
      <c r="I600" s="360"/>
      <c r="J600" s="360"/>
      <c r="K600" s="361"/>
      <c r="L600" s="13">
        <f>L599*0.05</f>
        <v>0</v>
      </c>
      <c r="M600" s="53"/>
      <c r="N600" s="53"/>
      <c r="O600" s="53"/>
      <c r="P600" s="53"/>
    </row>
    <row r="601" spans="1:16" ht="15.6" x14ac:dyDescent="0.3">
      <c r="A601" s="53"/>
      <c r="B601" s="53"/>
      <c r="C601" s="53"/>
      <c r="D601" s="53"/>
      <c r="E601" s="53"/>
      <c r="F601" s="359" t="s">
        <v>91</v>
      </c>
      <c r="G601" s="360"/>
      <c r="H601" s="360"/>
      <c r="I601" s="360"/>
      <c r="J601" s="360"/>
      <c r="K601" s="361"/>
      <c r="L601" s="13">
        <f>L599+L600</f>
        <v>0</v>
      </c>
      <c r="M601" s="53"/>
      <c r="N601" s="53"/>
      <c r="O601" s="53"/>
      <c r="P601" s="53"/>
    </row>
    <row r="602" spans="1:16" ht="15.6" x14ac:dyDescent="0.3">
      <c r="A602" s="53"/>
      <c r="B602" s="53"/>
      <c r="C602" s="53"/>
      <c r="D602" s="53"/>
      <c r="E602" s="53"/>
      <c r="F602" s="359" t="s">
        <v>92</v>
      </c>
      <c r="G602" s="360"/>
      <c r="H602" s="360"/>
      <c r="I602" s="360"/>
      <c r="J602" s="360"/>
      <c r="K602" s="361"/>
      <c r="L602" s="171"/>
      <c r="M602" s="53"/>
      <c r="N602" s="53"/>
      <c r="O602" s="53"/>
      <c r="P602" s="53"/>
    </row>
    <row r="603" spans="1:16" ht="16.2" thickBot="1" x14ac:dyDescent="0.35">
      <c r="A603" s="53"/>
      <c r="B603" s="53"/>
      <c r="C603" s="53"/>
      <c r="D603" s="53"/>
      <c r="E603" s="53"/>
      <c r="F603" s="356" t="s">
        <v>93</v>
      </c>
      <c r="G603" s="357"/>
      <c r="H603" s="357"/>
      <c r="I603" s="357"/>
      <c r="J603" s="357"/>
      <c r="K603" s="358"/>
      <c r="L603" s="170">
        <f>+IFERROR(L601/L602,0)</f>
        <v>0</v>
      </c>
      <c r="M603" s="53"/>
      <c r="N603" s="53"/>
      <c r="O603" s="53"/>
      <c r="P603" s="53"/>
    </row>
    <row r="604" spans="1:16" ht="15" customHeight="1" x14ac:dyDescent="0.3">
      <c r="A604" s="53"/>
      <c r="B604" s="53"/>
      <c r="C604" s="53"/>
      <c r="D604" s="53"/>
      <c r="E604" s="53"/>
      <c r="F604" s="53"/>
      <c r="G604" s="53"/>
      <c r="H604" s="53"/>
      <c r="I604" s="53"/>
      <c r="J604" s="53"/>
      <c r="K604" s="53"/>
      <c r="L604" s="53"/>
      <c r="M604" s="53"/>
      <c r="N604" s="53"/>
      <c r="O604" s="53"/>
      <c r="P604" s="53"/>
    </row>
    <row r="605" spans="1:16" thickBot="1" x14ac:dyDescent="0.35">
      <c r="A605" s="53"/>
      <c r="B605" s="53"/>
      <c r="C605" s="53"/>
      <c r="D605" s="53"/>
      <c r="E605" s="53"/>
      <c r="F605" s="53"/>
      <c r="G605" s="53"/>
      <c r="H605" s="53"/>
      <c r="I605" s="53"/>
      <c r="J605" s="53"/>
      <c r="K605" s="53"/>
      <c r="L605" s="53"/>
      <c r="M605" s="53"/>
      <c r="N605" s="53"/>
      <c r="O605" s="53"/>
      <c r="P605" s="53"/>
    </row>
    <row r="606" spans="1:16" ht="16.2" thickBot="1" x14ac:dyDescent="0.35">
      <c r="A606" s="53"/>
      <c r="B606" s="53"/>
      <c r="C606" s="53"/>
      <c r="D606" s="53"/>
      <c r="E606" s="53"/>
      <c r="F606" s="159" t="s">
        <v>130</v>
      </c>
      <c r="G606" s="375"/>
      <c r="H606" s="376"/>
      <c r="I606" s="376"/>
      <c r="J606" s="376"/>
      <c r="K606" s="376"/>
      <c r="L606" s="377"/>
      <c r="M606" s="53"/>
      <c r="N606" s="53"/>
      <c r="O606" s="53"/>
      <c r="P606" s="53"/>
    </row>
    <row r="607" spans="1:16" ht="16.2" thickBot="1" x14ac:dyDescent="0.35">
      <c r="A607" s="53"/>
      <c r="B607" s="53"/>
      <c r="C607" s="53"/>
      <c r="D607" s="53"/>
      <c r="E607" s="53"/>
      <c r="F607" s="160" t="s">
        <v>71</v>
      </c>
      <c r="G607" s="161" t="s">
        <v>72</v>
      </c>
      <c r="H607" s="161" t="s">
        <v>73</v>
      </c>
      <c r="I607" s="161" t="s">
        <v>74</v>
      </c>
      <c r="J607" s="161" t="s">
        <v>75</v>
      </c>
      <c r="K607" s="161" t="s">
        <v>76</v>
      </c>
      <c r="L607" s="162" t="s">
        <v>77</v>
      </c>
      <c r="M607" s="53"/>
      <c r="N607" s="53"/>
      <c r="O607" s="53"/>
      <c r="P607" s="53"/>
    </row>
    <row r="608" spans="1:16" ht="15.6" x14ac:dyDescent="0.3">
      <c r="A608" s="53"/>
      <c r="B608" s="53"/>
      <c r="C608" s="53"/>
      <c r="D608" s="53"/>
      <c r="E608" s="53"/>
      <c r="F608" s="42"/>
      <c r="G608" s="43"/>
      <c r="H608" s="43"/>
      <c r="I608" s="44"/>
      <c r="J608" s="166">
        <f>+H608*I608</f>
        <v>0</v>
      </c>
      <c r="K608" s="45"/>
      <c r="L608" s="46">
        <f>K608*H608</f>
        <v>0</v>
      </c>
      <c r="M608" s="53"/>
      <c r="N608" s="53"/>
      <c r="O608" s="53"/>
      <c r="P608" s="53"/>
    </row>
    <row r="609" spans="1:16" ht="15.6" x14ac:dyDescent="0.3">
      <c r="A609" s="53"/>
      <c r="B609" s="53"/>
      <c r="C609" s="53"/>
      <c r="D609" s="53"/>
      <c r="E609" s="53"/>
      <c r="F609" s="4"/>
      <c r="G609" s="5"/>
      <c r="H609" s="5"/>
      <c r="I609" s="6"/>
      <c r="J609" s="168">
        <f t="shared" ref="J609:J617" si="61">+H609*I609</f>
        <v>0</v>
      </c>
      <c r="K609" s="7"/>
      <c r="L609" s="13">
        <f t="shared" ref="L609:L617" si="62">+H609*K609</f>
        <v>0</v>
      </c>
      <c r="M609" s="53"/>
      <c r="N609" s="53"/>
      <c r="O609" s="53"/>
      <c r="P609" s="53"/>
    </row>
    <row r="610" spans="1:16" ht="15.6" x14ac:dyDescent="0.3">
      <c r="A610" s="53"/>
      <c r="B610" s="53"/>
      <c r="C610" s="53"/>
      <c r="D610" s="53"/>
      <c r="E610" s="53"/>
      <c r="F610" s="4"/>
      <c r="G610" s="5"/>
      <c r="H610" s="5"/>
      <c r="I610" s="6"/>
      <c r="J610" s="168">
        <f t="shared" si="61"/>
        <v>0</v>
      </c>
      <c r="K610" s="7"/>
      <c r="L610" s="13">
        <f t="shared" si="62"/>
        <v>0</v>
      </c>
      <c r="M610" s="53"/>
      <c r="N610" s="53"/>
      <c r="O610" s="53"/>
      <c r="P610" s="53"/>
    </row>
    <row r="611" spans="1:16" ht="15.6" x14ac:dyDescent="0.3">
      <c r="A611" s="53"/>
      <c r="B611" s="53"/>
      <c r="C611" s="53"/>
      <c r="D611" s="53"/>
      <c r="E611" s="53"/>
      <c r="F611" s="4"/>
      <c r="G611" s="5"/>
      <c r="H611" s="5"/>
      <c r="I611" s="6"/>
      <c r="J611" s="168">
        <f t="shared" si="61"/>
        <v>0</v>
      </c>
      <c r="K611" s="7"/>
      <c r="L611" s="13">
        <f t="shared" si="62"/>
        <v>0</v>
      </c>
      <c r="M611" s="53"/>
      <c r="N611" s="53"/>
      <c r="O611" s="53"/>
      <c r="P611" s="53"/>
    </row>
    <row r="612" spans="1:16" ht="15.6" x14ac:dyDescent="0.3">
      <c r="A612" s="53"/>
      <c r="B612" s="53"/>
      <c r="C612" s="53"/>
      <c r="D612" s="53"/>
      <c r="E612" s="53"/>
      <c r="F612" s="4"/>
      <c r="G612" s="5"/>
      <c r="H612" s="5"/>
      <c r="I612" s="6"/>
      <c r="J612" s="168">
        <f t="shared" si="61"/>
        <v>0</v>
      </c>
      <c r="K612" s="7"/>
      <c r="L612" s="13">
        <f t="shared" si="62"/>
        <v>0</v>
      </c>
      <c r="M612" s="53"/>
      <c r="N612" s="53"/>
      <c r="O612" s="53"/>
      <c r="P612" s="53"/>
    </row>
    <row r="613" spans="1:16" ht="15.6" x14ac:dyDescent="0.3">
      <c r="A613" s="53"/>
      <c r="B613" s="53"/>
      <c r="C613" s="53"/>
      <c r="D613" s="53"/>
      <c r="E613" s="53"/>
      <c r="F613" s="4"/>
      <c r="G613" s="5"/>
      <c r="H613" s="5"/>
      <c r="I613" s="6"/>
      <c r="J613" s="168">
        <f t="shared" si="61"/>
        <v>0</v>
      </c>
      <c r="K613" s="7"/>
      <c r="L613" s="13">
        <f t="shared" si="62"/>
        <v>0</v>
      </c>
      <c r="M613" s="53"/>
      <c r="N613" s="53"/>
      <c r="O613" s="53"/>
      <c r="P613" s="53"/>
    </row>
    <row r="614" spans="1:16" ht="15.6" x14ac:dyDescent="0.3">
      <c r="A614" s="53"/>
      <c r="B614" s="53"/>
      <c r="C614" s="53"/>
      <c r="D614" s="53"/>
      <c r="E614" s="53"/>
      <c r="F614" s="4"/>
      <c r="G614" s="5"/>
      <c r="H614" s="5"/>
      <c r="I614" s="6"/>
      <c r="J614" s="168">
        <f t="shared" si="61"/>
        <v>0</v>
      </c>
      <c r="K614" s="7"/>
      <c r="L614" s="13">
        <f t="shared" si="62"/>
        <v>0</v>
      </c>
      <c r="M614" s="53"/>
      <c r="N614" s="53"/>
      <c r="O614" s="53"/>
      <c r="P614" s="53"/>
    </row>
    <row r="615" spans="1:16" ht="15.6" x14ac:dyDescent="0.3">
      <c r="A615" s="53"/>
      <c r="B615" s="53"/>
      <c r="C615" s="53"/>
      <c r="D615" s="53"/>
      <c r="E615" s="53"/>
      <c r="F615" s="4"/>
      <c r="G615" s="5"/>
      <c r="H615" s="5"/>
      <c r="I615" s="6"/>
      <c r="J615" s="168">
        <f t="shared" si="61"/>
        <v>0</v>
      </c>
      <c r="K615" s="7"/>
      <c r="L615" s="13">
        <f t="shared" si="62"/>
        <v>0</v>
      </c>
      <c r="M615" s="53"/>
      <c r="N615" s="53"/>
      <c r="O615" s="53"/>
      <c r="P615" s="53"/>
    </row>
    <row r="616" spans="1:16" ht="15.6" x14ac:dyDescent="0.3">
      <c r="A616" s="53"/>
      <c r="B616" s="53"/>
      <c r="C616" s="53"/>
      <c r="D616" s="53"/>
      <c r="E616" s="53"/>
      <c r="F616" s="4"/>
      <c r="G616" s="5"/>
      <c r="H616" s="5"/>
      <c r="I616" s="6"/>
      <c r="J616" s="168">
        <f t="shared" si="61"/>
        <v>0</v>
      </c>
      <c r="K616" s="7"/>
      <c r="L616" s="13">
        <f t="shared" si="62"/>
        <v>0</v>
      </c>
      <c r="M616" s="53"/>
      <c r="N616" s="53"/>
      <c r="O616" s="53"/>
      <c r="P616" s="53"/>
    </row>
    <row r="617" spans="1:16" ht="16.2" thickBot="1" x14ac:dyDescent="0.35">
      <c r="A617" s="53"/>
      <c r="B617" s="53"/>
      <c r="C617" s="53"/>
      <c r="D617" s="53"/>
      <c r="E617" s="53"/>
      <c r="F617" s="4"/>
      <c r="G617" s="10"/>
      <c r="H617" s="5"/>
      <c r="I617" s="6"/>
      <c r="J617" s="168">
        <f t="shared" si="61"/>
        <v>0</v>
      </c>
      <c r="K617" s="7"/>
      <c r="L617" s="13">
        <f t="shared" si="62"/>
        <v>0</v>
      </c>
      <c r="M617" s="53"/>
      <c r="N617" s="53"/>
      <c r="O617" s="53"/>
      <c r="P617" s="53"/>
    </row>
    <row r="618" spans="1:16" ht="15.6" x14ac:dyDescent="0.3">
      <c r="A618" s="53"/>
      <c r="B618" s="53"/>
      <c r="C618" s="53"/>
      <c r="D618" s="53"/>
      <c r="E618" s="53"/>
      <c r="F618" s="378" t="s">
        <v>77</v>
      </c>
      <c r="G618" s="379"/>
      <c r="H618" s="379"/>
      <c r="I618" s="379"/>
      <c r="J618" s="379"/>
      <c r="K618" s="380"/>
      <c r="L618" s="14">
        <f>SUM(L608:L617)</f>
        <v>0</v>
      </c>
      <c r="M618" s="53"/>
      <c r="N618" s="53"/>
      <c r="O618" s="53"/>
      <c r="P618" s="53"/>
    </row>
    <row r="619" spans="1:16" ht="15.6" x14ac:dyDescent="0.3">
      <c r="A619" s="53"/>
      <c r="B619" s="53"/>
      <c r="C619" s="53"/>
      <c r="D619" s="53"/>
      <c r="E619" s="53"/>
      <c r="F619" s="359" t="s">
        <v>90</v>
      </c>
      <c r="G619" s="360"/>
      <c r="H619" s="360"/>
      <c r="I619" s="360"/>
      <c r="J619" s="360"/>
      <c r="K619" s="361"/>
      <c r="L619" s="13">
        <f>L618*0.05</f>
        <v>0</v>
      </c>
      <c r="M619" s="53"/>
      <c r="N619" s="53"/>
      <c r="O619" s="53"/>
      <c r="P619" s="53"/>
    </row>
    <row r="620" spans="1:16" ht="15.6" x14ac:dyDescent="0.3">
      <c r="A620" s="53"/>
      <c r="B620" s="53"/>
      <c r="C620" s="53"/>
      <c r="D620" s="53"/>
      <c r="E620" s="53"/>
      <c r="F620" s="359" t="s">
        <v>91</v>
      </c>
      <c r="G620" s="360"/>
      <c r="H620" s="360"/>
      <c r="I620" s="360"/>
      <c r="J620" s="360"/>
      <c r="K620" s="361"/>
      <c r="L620" s="13">
        <f>L618+L619</f>
        <v>0</v>
      </c>
      <c r="M620" s="53"/>
      <c r="N620" s="53"/>
      <c r="O620" s="53"/>
      <c r="P620" s="53"/>
    </row>
    <row r="621" spans="1:16" ht="15.6" x14ac:dyDescent="0.3">
      <c r="A621" s="53"/>
      <c r="B621" s="53"/>
      <c r="C621" s="53"/>
      <c r="D621" s="53"/>
      <c r="E621" s="53"/>
      <c r="F621" s="359" t="s">
        <v>92</v>
      </c>
      <c r="G621" s="360"/>
      <c r="H621" s="360"/>
      <c r="I621" s="360"/>
      <c r="J621" s="360"/>
      <c r="K621" s="361"/>
      <c r="L621" s="171"/>
      <c r="M621" s="53"/>
      <c r="N621" s="53"/>
      <c r="O621" s="53"/>
      <c r="P621" s="53"/>
    </row>
    <row r="622" spans="1:16" ht="16.2" thickBot="1" x14ac:dyDescent="0.35">
      <c r="A622" s="53"/>
      <c r="B622" s="53"/>
      <c r="C622" s="53"/>
      <c r="D622" s="53"/>
      <c r="E622" s="53"/>
      <c r="F622" s="356" t="s">
        <v>93</v>
      </c>
      <c r="G622" s="357"/>
      <c r="H622" s="357"/>
      <c r="I622" s="357"/>
      <c r="J622" s="357"/>
      <c r="K622" s="358"/>
      <c r="L622" s="170">
        <f>+IFERROR(L620/L621,0)</f>
        <v>0</v>
      </c>
      <c r="M622" s="53"/>
      <c r="N622" s="53"/>
      <c r="O622" s="53"/>
      <c r="P622" s="53"/>
    </row>
    <row r="623" spans="1:16" ht="15" customHeight="1" x14ac:dyDescent="0.3">
      <c r="A623" s="53"/>
      <c r="B623" s="53"/>
      <c r="C623" s="53"/>
      <c r="D623" s="53"/>
      <c r="E623" s="53"/>
      <c r="F623" s="53"/>
      <c r="G623" s="53"/>
      <c r="H623" s="53"/>
      <c r="I623" s="53"/>
      <c r="J623" s="53"/>
      <c r="K623" s="53"/>
      <c r="L623" s="53"/>
      <c r="M623" s="53"/>
      <c r="N623" s="53"/>
      <c r="O623" s="53"/>
      <c r="P623" s="53"/>
    </row>
    <row r="624" spans="1:16" thickBot="1" x14ac:dyDescent="0.35">
      <c r="A624" s="53"/>
      <c r="B624" s="53"/>
      <c r="C624" s="53"/>
      <c r="D624" s="53"/>
      <c r="E624" s="53"/>
      <c r="F624" s="53"/>
      <c r="G624" s="53"/>
      <c r="H624" s="53"/>
      <c r="I624" s="53"/>
      <c r="J624" s="53"/>
      <c r="K624" s="53"/>
      <c r="L624" s="53"/>
      <c r="M624" s="53"/>
      <c r="N624" s="53"/>
      <c r="O624" s="53"/>
      <c r="P624" s="53"/>
    </row>
    <row r="625" spans="1:16" ht="16.2" thickBot="1" x14ac:dyDescent="0.35">
      <c r="A625" s="53"/>
      <c r="B625" s="53"/>
      <c r="C625" s="53"/>
      <c r="D625" s="53"/>
      <c r="E625" s="53"/>
      <c r="F625" s="159" t="s">
        <v>131</v>
      </c>
      <c r="G625" s="375"/>
      <c r="H625" s="376"/>
      <c r="I625" s="376"/>
      <c r="J625" s="376"/>
      <c r="K625" s="376"/>
      <c r="L625" s="377"/>
      <c r="M625" s="53"/>
      <c r="N625" s="53"/>
      <c r="O625" s="53"/>
      <c r="P625" s="53"/>
    </row>
    <row r="626" spans="1:16" ht="16.2" thickBot="1" x14ac:dyDescent="0.35">
      <c r="A626" s="53"/>
      <c r="B626" s="53"/>
      <c r="C626" s="53"/>
      <c r="D626" s="53"/>
      <c r="E626" s="53"/>
      <c r="F626" s="160" t="s">
        <v>71</v>
      </c>
      <c r="G626" s="161" t="s">
        <v>72</v>
      </c>
      <c r="H626" s="161" t="s">
        <v>73</v>
      </c>
      <c r="I626" s="161" t="s">
        <v>74</v>
      </c>
      <c r="J626" s="161" t="s">
        <v>75</v>
      </c>
      <c r="K626" s="161" t="s">
        <v>76</v>
      </c>
      <c r="L626" s="162" t="s">
        <v>77</v>
      </c>
      <c r="M626" s="53"/>
      <c r="N626" s="53"/>
      <c r="O626" s="53"/>
      <c r="P626" s="53"/>
    </row>
    <row r="627" spans="1:16" ht="15.6" x14ac:dyDescent="0.3">
      <c r="A627" s="53"/>
      <c r="B627" s="53"/>
      <c r="C627" s="53"/>
      <c r="D627" s="53"/>
      <c r="E627" s="53"/>
      <c r="F627" s="42"/>
      <c r="G627" s="43"/>
      <c r="H627" s="43"/>
      <c r="I627" s="44"/>
      <c r="J627" s="166">
        <f>+H627*I627</f>
        <v>0</v>
      </c>
      <c r="K627" s="45"/>
      <c r="L627" s="46">
        <f>K627*H627</f>
        <v>0</v>
      </c>
      <c r="M627" s="53"/>
      <c r="N627" s="53"/>
      <c r="O627" s="53"/>
      <c r="P627" s="53"/>
    </row>
    <row r="628" spans="1:16" ht="15.6" x14ac:dyDescent="0.3">
      <c r="A628" s="53"/>
      <c r="B628" s="53"/>
      <c r="C628" s="53"/>
      <c r="D628" s="53"/>
      <c r="E628" s="53"/>
      <c r="F628" s="4"/>
      <c r="G628" s="5"/>
      <c r="H628" s="5"/>
      <c r="I628" s="6"/>
      <c r="J628" s="168">
        <f t="shared" ref="J628:J636" si="63">+H628*I628</f>
        <v>0</v>
      </c>
      <c r="K628" s="7"/>
      <c r="L628" s="13">
        <f t="shared" ref="L628:L636" si="64">+H628*K628</f>
        <v>0</v>
      </c>
      <c r="M628" s="53"/>
      <c r="N628" s="53"/>
      <c r="O628" s="53"/>
      <c r="P628" s="53"/>
    </row>
    <row r="629" spans="1:16" ht="15.6" x14ac:dyDescent="0.3">
      <c r="A629" s="53"/>
      <c r="B629" s="53"/>
      <c r="C629" s="53"/>
      <c r="D629" s="53"/>
      <c r="E629" s="53"/>
      <c r="F629" s="4"/>
      <c r="G629" s="5"/>
      <c r="H629" s="5"/>
      <c r="I629" s="6"/>
      <c r="J629" s="168">
        <f t="shared" si="63"/>
        <v>0</v>
      </c>
      <c r="K629" s="7"/>
      <c r="L629" s="13">
        <f t="shared" si="64"/>
        <v>0</v>
      </c>
      <c r="M629" s="53"/>
      <c r="N629" s="53"/>
      <c r="O629" s="53"/>
      <c r="P629" s="53"/>
    </row>
    <row r="630" spans="1:16" ht="15.6" x14ac:dyDescent="0.3">
      <c r="A630" s="53"/>
      <c r="B630" s="53"/>
      <c r="C630" s="53"/>
      <c r="D630" s="53"/>
      <c r="E630" s="53"/>
      <c r="F630" s="4"/>
      <c r="G630" s="5"/>
      <c r="H630" s="5"/>
      <c r="I630" s="6"/>
      <c r="J630" s="168">
        <f t="shared" si="63"/>
        <v>0</v>
      </c>
      <c r="K630" s="7"/>
      <c r="L630" s="13">
        <f t="shared" si="64"/>
        <v>0</v>
      </c>
      <c r="M630" s="53"/>
      <c r="N630" s="53"/>
      <c r="O630" s="53"/>
      <c r="P630" s="53"/>
    </row>
    <row r="631" spans="1:16" ht="15.6" x14ac:dyDescent="0.3">
      <c r="A631" s="53"/>
      <c r="B631" s="53"/>
      <c r="C631" s="53"/>
      <c r="D631" s="53"/>
      <c r="E631" s="53"/>
      <c r="F631" s="4"/>
      <c r="G631" s="5"/>
      <c r="H631" s="5"/>
      <c r="I631" s="6"/>
      <c r="J631" s="168">
        <f t="shared" si="63"/>
        <v>0</v>
      </c>
      <c r="K631" s="7"/>
      <c r="L631" s="13">
        <f t="shared" si="64"/>
        <v>0</v>
      </c>
      <c r="M631" s="53"/>
      <c r="N631" s="53"/>
      <c r="O631" s="53"/>
      <c r="P631" s="53"/>
    </row>
    <row r="632" spans="1:16" ht="15.6" x14ac:dyDescent="0.3">
      <c r="A632" s="53"/>
      <c r="B632" s="53"/>
      <c r="C632" s="53"/>
      <c r="D632" s="53"/>
      <c r="E632" s="53"/>
      <c r="F632" s="4"/>
      <c r="G632" s="5"/>
      <c r="H632" s="5"/>
      <c r="I632" s="6"/>
      <c r="J632" s="168">
        <f t="shared" si="63"/>
        <v>0</v>
      </c>
      <c r="K632" s="7"/>
      <c r="L632" s="13">
        <f t="shared" si="64"/>
        <v>0</v>
      </c>
      <c r="M632" s="53"/>
      <c r="N632" s="53"/>
      <c r="O632" s="53"/>
      <c r="P632" s="53"/>
    </row>
    <row r="633" spans="1:16" ht="15.6" x14ac:dyDescent="0.3">
      <c r="A633" s="53"/>
      <c r="B633" s="53"/>
      <c r="C633" s="53"/>
      <c r="D633" s="53"/>
      <c r="E633" s="53"/>
      <c r="F633" s="4"/>
      <c r="G633" s="5"/>
      <c r="H633" s="5"/>
      <c r="I633" s="6"/>
      <c r="J633" s="168">
        <f t="shared" si="63"/>
        <v>0</v>
      </c>
      <c r="K633" s="7"/>
      <c r="L633" s="13">
        <f t="shared" si="64"/>
        <v>0</v>
      </c>
      <c r="M633" s="53"/>
      <c r="N633" s="53"/>
      <c r="O633" s="53"/>
      <c r="P633" s="53"/>
    </row>
    <row r="634" spans="1:16" ht="15.6" x14ac:dyDescent="0.3">
      <c r="A634" s="53"/>
      <c r="B634" s="53"/>
      <c r="C634" s="53"/>
      <c r="D634" s="53"/>
      <c r="E634" s="53"/>
      <c r="F634" s="4"/>
      <c r="G634" s="5"/>
      <c r="H634" s="5"/>
      <c r="I634" s="6"/>
      <c r="J634" s="168">
        <f t="shared" si="63"/>
        <v>0</v>
      </c>
      <c r="K634" s="7"/>
      <c r="L634" s="13">
        <f t="shared" si="64"/>
        <v>0</v>
      </c>
      <c r="M634" s="53"/>
      <c r="N634" s="53"/>
      <c r="O634" s="53"/>
      <c r="P634" s="53"/>
    </row>
    <row r="635" spans="1:16" ht="15.6" x14ac:dyDescent="0.3">
      <c r="A635" s="53"/>
      <c r="B635" s="53"/>
      <c r="C635" s="53"/>
      <c r="D635" s="53"/>
      <c r="E635" s="53"/>
      <c r="F635" s="4"/>
      <c r="G635" s="5"/>
      <c r="H635" s="5"/>
      <c r="I635" s="6"/>
      <c r="J635" s="168">
        <f t="shared" si="63"/>
        <v>0</v>
      </c>
      <c r="K635" s="7"/>
      <c r="L635" s="13">
        <f t="shared" si="64"/>
        <v>0</v>
      </c>
      <c r="M635" s="53"/>
      <c r="N635" s="53"/>
      <c r="O635" s="53"/>
      <c r="P635" s="53"/>
    </row>
    <row r="636" spans="1:16" ht="16.2" thickBot="1" x14ac:dyDescent="0.35">
      <c r="A636" s="53"/>
      <c r="B636" s="53"/>
      <c r="C636" s="53"/>
      <c r="D636" s="53"/>
      <c r="E636" s="53"/>
      <c r="F636" s="4"/>
      <c r="G636" s="10"/>
      <c r="H636" s="5"/>
      <c r="I636" s="6"/>
      <c r="J636" s="168">
        <f t="shared" si="63"/>
        <v>0</v>
      </c>
      <c r="K636" s="7"/>
      <c r="L636" s="13">
        <f t="shared" si="64"/>
        <v>0</v>
      </c>
      <c r="M636" s="53"/>
      <c r="N636" s="53"/>
      <c r="O636" s="53"/>
      <c r="P636" s="53"/>
    </row>
    <row r="637" spans="1:16" ht="15.6" x14ac:dyDescent="0.3">
      <c r="A637" s="53"/>
      <c r="B637" s="53"/>
      <c r="C637" s="53"/>
      <c r="D637" s="53"/>
      <c r="E637" s="53"/>
      <c r="F637" s="378" t="s">
        <v>77</v>
      </c>
      <c r="G637" s="379"/>
      <c r="H637" s="379"/>
      <c r="I637" s="379"/>
      <c r="J637" s="379"/>
      <c r="K637" s="380"/>
      <c r="L637" s="14">
        <f>SUM(L627:L636)</f>
        <v>0</v>
      </c>
      <c r="M637" s="53"/>
      <c r="N637" s="53"/>
      <c r="O637" s="53"/>
      <c r="P637" s="53"/>
    </row>
    <row r="638" spans="1:16" ht="15.6" x14ac:dyDescent="0.3">
      <c r="A638" s="53"/>
      <c r="B638" s="53"/>
      <c r="C638" s="53"/>
      <c r="D638" s="53"/>
      <c r="E638" s="53"/>
      <c r="F638" s="359" t="s">
        <v>90</v>
      </c>
      <c r="G638" s="360"/>
      <c r="H638" s="360"/>
      <c r="I638" s="360"/>
      <c r="J638" s="360"/>
      <c r="K638" s="361"/>
      <c r="L638" s="13">
        <f>L637*0.05</f>
        <v>0</v>
      </c>
      <c r="M638" s="53"/>
      <c r="N638" s="53"/>
      <c r="O638" s="53"/>
      <c r="P638" s="53"/>
    </row>
    <row r="639" spans="1:16" ht="15.6" x14ac:dyDescent="0.3">
      <c r="A639" s="53"/>
      <c r="B639" s="53"/>
      <c r="C639" s="53"/>
      <c r="D639" s="53"/>
      <c r="E639" s="53"/>
      <c r="F639" s="359" t="s">
        <v>91</v>
      </c>
      <c r="G639" s="360"/>
      <c r="H639" s="360"/>
      <c r="I639" s="360"/>
      <c r="J639" s="360"/>
      <c r="K639" s="361"/>
      <c r="L639" s="13">
        <f>L637+L638</f>
        <v>0</v>
      </c>
      <c r="M639" s="53"/>
      <c r="N639" s="53"/>
      <c r="O639" s="53"/>
      <c r="P639" s="53"/>
    </row>
    <row r="640" spans="1:16" ht="15.6" x14ac:dyDescent="0.3">
      <c r="A640" s="53"/>
      <c r="B640" s="53"/>
      <c r="C640" s="53"/>
      <c r="D640" s="53"/>
      <c r="E640" s="53"/>
      <c r="F640" s="359" t="s">
        <v>92</v>
      </c>
      <c r="G640" s="360"/>
      <c r="H640" s="360"/>
      <c r="I640" s="360"/>
      <c r="J640" s="360"/>
      <c r="K640" s="361"/>
      <c r="L640" s="171"/>
      <c r="M640" s="53"/>
      <c r="N640" s="53"/>
      <c r="O640" s="53"/>
      <c r="P640" s="53"/>
    </row>
    <row r="641" spans="1:16" ht="16.2" thickBot="1" x14ac:dyDescent="0.35">
      <c r="A641" s="53"/>
      <c r="B641" s="53"/>
      <c r="C641" s="53"/>
      <c r="D641" s="53"/>
      <c r="E641" s="53"/>
      <c r="F641" s="356" t="s">
        <v>93</v>
      </c>
      <c r="G641" s="357"/>
      <c r="H641" s="357"/>
      <c r="I641" s="357"/>
      <c r="J641" s="357"/>
      <c r="K641" s="358"/>
      <c r="L641" s="170">
        <f>+IFERROR(L639/L640,0)</f>
        <v>0</v>
      </c>
      <c r="M641" s="53"/>
      <c r="N641" s="53"/>
      <c r="O641" s="53"/>
      <c r="P641" s="53"/>
    </row>
    <row r="642" spans="1:16" ht="15" customHeight="1" x14ac:dyDescent="0.3">
      <c r="A642" s="53"/>
      <c r="B642" s="53"/>
      <c r="C642" s="53"/>
      <c r="D642" s="53"/>
      <c r="E642" s="53"/>
      <c r="F642" s="53"/>
      <c r="G642" s="53"/>
      <c r="H642" s="53"/>
      <c r="I642" s="53"/>
      <c r="J642" s="53"/>
      <c r="K642" s="53"/>
      <c r="L642" s="53"/>
      <c r="M642" s="53"/>
      <c r="N642" s="53"/>
      <c r="O642" s="53"/>
      <c r="P642" s="53"/>
    </row>
    <row r="643" spans="1:16" thickBot="1" x14ac:dyDescent="0.35">
      <c r="A643" s="53"/>
      <c r="B643" s="53"/>
      <c r="C643" s="53"/>
      <c r="D643" s="53"/>
      <c r="E643" s="53"/>
      <c r="F643" s="53"/>
      <c r="G643" s="53"/>
      <c r="H643" s="53"/>
      <c r="I643" s="53"/>
      <c r="J643" s="53"/>
      <c r="K643" s="53"/>
      <c r="L643" s="53"/>
      <c r="M643" s="53"/>
      <c r="N643" s="53"/>
      <c r="O643" s="53"/>
      <c r="P643" s="53"/>
    </row>
    <row r="644" spans="1:16" ht="16.2" thickBot="1" x14ac:dyDescent="0.35">
      <c r="A644" s="53"/>
      <c r="B644" s="53"/>
      <c r="C644" s="53"/>
      <c r="D644" s="53"/>
      <c r="E644" s="53"/>
      <c r="F644" s="159" t="s">
        <v>132</v>
      </c>
      <c r="G644" s="375"/>
      <c r="H644" s="376"/>
      <c r="I644" s="376"/>
      <c r="J644" s="376"/>
      <c r="K644" s="376"/>
      <c r="L644" s="377"/>
      <c r="M644" s="53"/>
      <c r="N644" s="53"/>
      <c r="O644" s="53"/>
      <c r="P644" s="53"/>
    </row>
    <row r="645" spans="1:16" ht="16.2" thickBot="1" x14ac:dyDescent="0.35">
      <c r="A645" s="53"/>
      <c r="B645" s="53"/>
      <c r="C645" s="53"/>
      <c r="D645" s="53"/>
      <c r="E645" s="53"/>
      <c r="F645" s="160" t="s">
        <v>71</v>
      </c>
      <c r="G645" s="161" t="s">
        <v>72</v>
      </c>
      <c r="H645" s="161" t="s">
        <v>73</v>
      </c>
      <c r="I645" s="161" t="s">
        <v>74</v>
      </c>
      <c r="J645" s="161" t="s">
        <v>75</v>
      </c>
      <c r="K645" s="161" t="s">
        <v>76</v>
      </c>
      <c r="L645" s="162" t="s">
        <v>77</v>
      </c>
      <c r="M645" s="53"/>
      <c r="N645" s="53"/>
      <c r="O645" s="53"/>
      <c r="P645" s="53"/>
    </row>
    <row r="646" spans="1:16" ht="15.6" x14ac:dyDescent="0.3">
      <c r="A646" s="53"/>
      <c r="B646" s="53"/>
      <c r="C646" s="53"/>
      <c r="D646" s="53"/>
      <c r="E646" s="53"/>
      <c r="F646" s="42"/>
      <c r="G646" s="43"/>
      <c r="H646" s="43"/>
      <c r="I646" s="44"/>
      <c r="J646" s="166">
        <f>+H646*I646</f>
        <v>0</v>
      </c>
      <c r="K646" s="45"/>
      <c r="L646" s="46">
        <f>K646*H646</f>
        <v>0</v>
      </c>
      <c r="M646" s="53"/>
      <c r="N646" s="53"/>
      <c r="O646" s="53"/>
      <c r="P646" s="53"/>
    </row>
    <row r="647" spans="1:16" ht="15.6" x14ac:dyDescent="0.3">
      <c r="A647" s="53"/>
      <c r="B647" s="53"/>
      <c r="C647" s="53"/>
      <c r="D647" s="53"/>
      <c r="E647" s="53"/>
      <c r="F647" s="4"/>
      <c r="G647" s="5"/>
      <c r="H647" s="5"/>
      <c r="I647" s="6"/>
      <c r="J647" s="168">
        <f t="shared" ref="J647:J655" si="65">+H647*I647</f>
        <v>0</v>
      </c>
      <c r="K647" s="7"/>
      <c r="L647" s="13">
        <f t="shared" ref="L647:L655" si="66">+H647*K647</f>
        <v>0</v>
      </c>
      <c r="M647" s="53"/>
      <c r="N647" s="53"/>
      <c r="O647" s="53"/>
      <c r="P647" s="53"/>
    </row>
    <row r="648" spans="1:16" ht="15.6" x14ac:dyDescent="0.3">
      <c r="A648" s="53"/>
      <c r="B648" s="53"/>
      <c r="C648" s="53"/>
      <c r="D648" s="53"/>
      <c r="E648" s="53"/>
      <c r="F648" s="4"/>
      <c r="G648" s="5"/>
      <c r="H648" s="5"/>
      <c r="I648" s="6"/>
      <c r="J648" s="168">
        <f t="shared" si="65"/>
        <v>0</v>
      </c>
      <c r="K648" s="7"/>
      <c r="L648" s="13">
        <f t="shared" si="66"/>
        <v>0</v>
      </c>
      <c r="M648" s="53"/>
      <c r="N648" s="53"/>
      <c r="O648" s="53"/>
      <c r="P648" s="53"/>
    </row>
    <row r="649" spans="1:16" ht="15.6" x14ac:dyDescent="0.3">
      <c r="A649" s="53"/>
      <c r="B649" s="53"/>
      <c r="C649" s="53"/>
      <c r="D649" s="53"/>
      <c r="E649" s="53"/>
      <c r="F649" s="4"/>
      <c r="G649" s="5"/>
      <c r="H649" s="5"/>
      <c r="I649" s="6"/>
      <c r="J649" s="168">
        <f t="shared" si="65"/>
        <v>0</v>
      </c>
      <c r="K649" s="7"/>
      <c r="L649" s="13">
        <f t="shared" si="66"/>
        <v>0</v>
      </c>
      <c r="M649" s="53"/>
      <c r="N649" s="53"/>
      <c r="O649" s="53"/>
      <c r="P649" s="53"/>
    </row>
    <row r="650" spans="1:16" ht="15.6" x14ac:dyDescent="0.3">
      <c r="A650" s="53"/>
      <c r="B650" s="53"/>
      <c r="C650" s="53"/>
      <c r="D650" s="53"/>
      <c r="E650" s="53"/>
      <c r="F650" s="4"/>
      <c r="G650" s="5"/>
      <c r="H650" s="5"/>
      <c r="I650" s="6"/>
      <c r="J650" s="168">
        <f t="shared" si="65"/>
        <v>0</v>
      </c>
      <c r="K650" s="7"/>
      <c r="L650" s="13">
        <f t="shared" si="66"/>
        <v>0</v>
      </c>
      <c r="M650" s="53"/>
      <c r="N650" s="53"/>
      <c r="O650" s="53"/>
      <c r="P650" s="53"/>
    </row>
    <row r="651" spans="1:16" ht="15.6" x14ac:dyDescent="0.3">
      <c r="A651" s="53"/>
      <c r="B651" s="53"/>
      <c r="C651" s="53"/>
      <c r="D651" s="53"/>
      <c r="E651" s="53"/>
      <c r="F651" s="4"/>
      <c r="G651" s="5"/>
      <c r="H651" s="5"/>
      <c r="I651" s="6"/>
      <c r="J651" s="168">
        <f t="shared" si="65"/>
        <v>0</v>
      </c>
      <c r="K651" s="7"/>
      <c r="L651" s="13">
        <f t="shared" si="66"/>
        <v>0</v>
      </c>
      <c r="M651" s="53"/>
      <c r="N651" s="53"/>
      <c r="O651" s="53"/>
      <c r="P651" s="53"/>
    </row>
    <row r="652" spans="1:16" ht="15.6" x14ac:dyDescent="0.3">
      <c r="A652" s="53"/>
      <c r="B652" s="53"/>
      <c r="C652" s="53"/>
      <c r="D652" s="53"/>
      <c r="E652" s="53"/>
      <c r="F652" s="4"/>
      <c r="G652" s="5"/>
      <c r="H652" s="5"/>
      <c r="I652" s="6"/>
      <c r="J652" s="168">
        <f t="shared" si="65"/>
        <v>0</v>
      </c>
      <c r="K652" s="7"/>
      <c r="L652" s="13">
        <f t="shared" si="66"/>
        <v>0</v>
      </c>
      <c r="M652" s="53"/>
      <c r="N652" s="53"/>
      <c r="O652" s="53"/>
      <c r="P652" s="53"/>
    </row>
    <row r="653" spans="1:16" ht="15.6" x14ac:dyDescent="0.3">
      <c r="A653" s="53"/>
      <c r="B653" s="53"/>
      <c r="C653" s="53"/>
      <c r="D653" s="53"/>
      <c r="E653" s="53"/>
      <c r="F653" s="4"/>
      <c r="G653" s="5"/>
      <c r="H653" s="5"/>
      <c r="I653" s="6"/>
      <c r="J653" s="168">
        <f t="shared" si="65"/>
        <v>0</v>
      </c>
      <c r="K653" s="7"/>
      <c r="L653" s="13">
        <f t="shared" si="66"/>
        <v>0</v>
      </c>
      <c r="M653" s="53"/>
      <c r="N653" s="53"/>
      <c r="O653" s="53"/>
      <c r="P653" s="53"/>
    </row>
    <row r="654" spans="1:16" ht="15.6" x14ac:dyDescent="0.3">
      <c r="A654" s="53"/>
      <c r="B654" s="53"/>
      <c r="C654" s="53"/>
      <c r="D654" s="53"/>
      <c r="E654" s="53"/>
      <c r="F654" s="4"/>
      <c r="G654" s="5"/>
      <c r="H654" s="5"/>
      <c r="I654" s="6"/>
      <c r="J654" s="168">
        <f t="shared" si="65"/>
        <v>0</v>
      </c>
      <c r="K654" s="7"/>
      <c r="L654" s="13">
        <f t="shared" si="66"/>
        <v>0</v>
      </c>
      <c r="M654" s="53"/>
      <c r="N654" s="53"/>
      <c r="O654" s="53"/>
      <c r="P654" s="53"/>
    </row>
    <row r="655" spans="1:16" ht="16.2" thickBot="1" x14ac:dyDescent="0.35">
      <c r="A655" s="53"/>
      <c r="B655" s="53"/>
      <c r="C655" s="53"/>
      <c r="D655" s="53"/>
      <c r="E655" s="53"/>
      <c r="F655" s="4"/>
      <c r="G655" s="10"/>
      <c r="H655" s="5"/>
      <c r="I655" s="6"/>
      <c r="J655" s="168">
        <f t="shared" si="65"/>
        <v>0</v>
      </c>
      <c r="K655" s="7"/>
      <c r="L655" s="13">
        <f t="shared" si="66"/>
        <v>0</v>
      </c>
      <c r="M655" s="53"/>
      <c r="N655" s="53"/>
      <c r="O655" s="53"/>
      <c r="P655" s="53"/>
    </row>
    <row r="656" spans="1:16" ht="15.6" x14ac:dyDescent="0.3">
      <c r="A656" s="53"/>
      <c r="B656" s="53"/>
      <c r="C656" s="53"/>
      <c r="D656" s="53"/>
      <c r="E656" s="53"/>
      <c r="F656" s="378" t="s">
        <v>77</v>
      </c>
      <c r="G656" s="379"/>
      <c r="H656" s="379"/>
      <c r="I656" s="379"/>
      <c r="J656" s="379"/>
      <c r="K656" s="380"/>
      <c r="L656" s="14">
        <f>SUM(L646:L655)</f>
        <v>0</v>
      </c>
      <c r="M656" s="53"/>
      <c r="N656" s="53"/>
      <c r="O656" s="53"/>
      <c r="P656" s="53"/>
    </row>
    <row r="657" spans="1:16" ht="15.6" x14ac:dyDescent="0.3">
      <c r="A657" s="53"/>
      <c r="B657" s="53"/>
      <c r="C657" s="53"/>
      <c r="D657" s="53"/>
      <c r="E657" s="53"/>
      <c r="F657" s="359" t="s">
        <v>90</v>
      </c>
      <c r="G657" s="360"/>
      <c r="H657" s="360"/>
      <c r="I657" s="360"/>
      <c r="J657" s="360"/>
      <c r="K657" s="361"/>
      <c r="L657" s="13">
        <f>L656*0.05</f>
        <v>0</v>
      </c>
      <c r="M657" s="53"/>
      <c r="N657" s="53"/>
      <c r="O657" s="53"/>
      <c r="P657" s="53"/>
    </row>
    <row r="658" spans="1:16" ht="15.6" x14ac:dyDescent="0.3">
      <c r="A658" s="53"/>
      <c r="B658" s="53"/>
      <c r="C658" s="53"/>
      <c r="D658" s="53"/>
      <c r="E658" s="53"/>
      <c r="F658" s="359" t="s">
        <v>91</v>
      </c>
      <c r="G658" s="360"/>
      <c r="H658" s="360"/>
      <c r="I658" s="360"/>
      <c r="J658" s="360"/>
      <c r="K658" s="361"/>
      <c r="L658" s="13">
        <f>L656+L657</f>
        <v>0</v>
      </c>
      <c r="M658" s="53"/>
      <c r="N658" s="53"/>
      <c r="O658" s="53"/>
      <c r="P658" s="53"/>
    </row>
    <row r="659" spans="1:16" ht="15.6" x14ac:dyDescent="0.3">
      <c r="A659" s="53"/>
      <c r="B659" s="53"/>
      <c r="C659" s="53"/>
      <c r="D659" s="53"/>
      <c r="E659" s="53"/>
      <c r="F659" s="359" t="s">
        <v>92</v>
      </c>
      <c r="G659" s="360"/>
      <c r="H659" s="360"/>
      <c r="I659" s="360"/>
      <c r="J659" s="360"/>
      <c r="K659" s="361"/>
      <c r="L659" s="171"/>
      <c r="M659" s="53"/>
      <c r="N659" s="53"/>
      <c r="O659" s="53"/>
      <c r="P659" s="53"/>
    </row>
    <row r="660" spans="1:16" ht="16.2" thickBot="1" x14ac:dyDescent="0.35">
      <c r="A660" s="53"/>
      <c r="B660" s="53"/>
      <c r="C660" s="53"/>
      <c r="D660" s="53"/>
      <c r="E660" s="53"/>
      <c r="F660" s="356" t="s">
        <v>93</v>
      </c>
      <c r="G660" s="357"/>
      <c r="H660" s="357"/>
      <c r="I660" s="357"/>
      <c r="J660" s="357"/>
      <c r="K660" s="358"/>
      <c r="L660" s="170">
        <f>+IFERROR(L658/L659,0)</f>
        <v>0</v>
      </c>
      <c r="M660" s="53"/>
      <c r="N660" s="53"/>
      <c r="O660" s="53"/>
      <c r="P660" s="53"/>
    </row>
    <row r="661" spans="1:16" ht="15" customHeight="1" x14ac:dyDescent="0.3">
      <c r="A661" s="53"/>
      <c r="B661" s="53"/>
      <c r="C661" s="53"/>
      <c r="D661" s="53"/>
      <c r="E661" s="53"/>
      <c r="F661" s="53"/>
      <c r="G661" s="53"/>
      <c r="H661" s="53"/>
      <c r="I661" s="53"/>
      <c r="J661" s="53"/>
      <c r="K661" s="53"/>
      <c r="L661" s="53"/>
      <c r="M661" s="53"/>
      <c r="N661" s="53"/>
      <c r="O661" s="53"/>
      <c r="P661" s="53"/>
    </row>
    <row r="662" spans="1:16" thickBot="1" x14ac:dyDescent="0.35">
      <c r="A662" s="53"/>
      <c r="B662" s="53"/>
      <c r="C662" s="53"/>
      <c r="D662" s="53"/>
      <c r="E662" s="53"/>
      <c r="F662" s="53"/>
      <c r="G662" s="53"/>
      <c r="H662" s="53"/>
      <c r="I662" s="53"/>
      <c r="J662" s="53"/>
      <c r="K662" s="53"/>
      <c r="L662" s="53"/>
      <c r="M662" s="53"/>
      <c r="N662" s="53"/>
      <c r="O662" s="53"/>
      <c r="P662" s="53"/>
    </row>
    <row r="663" spans="1:16" ht="16.2" thickBot="1" x14ac:dyDescent="0.35">
      <c r="A663" s="53"/>
      <c r="B663" s="53"/>
      <c r="C663" s="53"/>
      <c r="D663" s="53"/>
      <c r="E663" s="53"/>
      <c r="F663" s="159" t="s">
        <v>133</v>
      </c>
      <c r="G663" s="375"/>
      <c r="H663" s="376"/>
      <c r="I663" s="376"/>
      <c r="J663" s="376"/>
      <c r="K663" s="376"/>
      <c r="L663" s="377"/>
      <c r="M663" s="53"/>
      <c r="N663" s="53"/>
      <c r="O663" s="53"/>
      <c r="P663" s="53"/>
    </row>
    <row r="664" spans="1:16" ht="16.2" thickBot="1" x14ac:dyDescent="0.35">
      <c r="A664" s="53"/>
      <c r="B664" s="53"/>
      <c r="C664" s="53"/>
      <c r="D664" s="53"/>
      <c r="E664" s="53"/>
      <c r="F664" s="160" t="s">
        <v>71</v>
      </c>
      <c r="G664" s="161" t="s">
        <v>72</v>
      </c>
      <c r="H664" s="161" t="s">
        <v>73</v>
      </c>
      <c r="I664" s="161" t="s">
        <v>74</v>
      </c>
      <c r="J664" s="161" t="s">
        <v>75</v>
      </c>
      <c r="K664" s="161" t="s">
        <v>76</v>
      </c>
      <c r="L664" s="162" t="s">
        <v>77</v>
      </c>
      <c r="M664" s="53"/>
      <c r="N664" s="53"/>
      <c r="O664" s="53"/>
      <c r="P664" s="53"/>
    </row>
    <row r="665" spans="1:16" ht="15.6" x14ac:dyDescent="0.3">
      <c r="A665" s="53"/>
      <c r="B665" s="53"/>
      <c r="C665" s="53"/>
      <c r="D665" s="53"/>
      <c r="E665" s="53"/>
      <c r="F665" s="42"/>
      <c r="G665" s="43"/>
      <c r="H665" s="43"/>
      <c r="I665" s="44"/>
      <c r="J665" s="166">
        <f>+H665*I665</f>
        <v>0</v>
      </c>
      <c r="K665" s="45"/>
      <c r="L665" s="46">
        <f>K665*H665</f>
        <v>0</v>
      </c>
      <c r="M665" s="53"/>
      <c r="N665" s="53"/>
      <c r="O665" s="53"/>
      <c r="P665" s="53"/>
    </row>
    <row r="666" spans="1:16" ht="15.6" x14ac:dyDescent="0.3">
      <c r="A666" s="53"/>
      <c r="B666" s="53"/>
      <c r="C666" s="53"/>
      <c r="D666" s="53"/>
      <c r="E666" s="53"/>
      <c r="F666" s="4"/>
      <c r="G666" s="5"/>
      <c r="H666" s="5"/>
      <c r="I666" s="6"/>
      <c r="J666" s="168">
        <f t="shared" ref="J666:J674" si="67">+H666*I666</f>
        <v>0</v>
      </c>
      <c r="K666" s="7"/>
      <c r="L666" s="13">
        <f t="shared" ref="L666:L674" si="68">+H666*K666</f>
        <v>0</v>
      </c>
      <c r="M666" s="53"/>
      <c r="N666" s="53"/>
      <c r="O666" s="53"/>
      <c r="P666" s="53"/>
    </row>
    <row r="667" spans="1:16" ht="15.6" x14ac:dyDescent="0.3">
      <c r="A667" s="53"/>
      <c r="B667" s="53"/>
      <c r="C667" s="53"/>
      <c r="D667" s="53"/>
      <c r="E667" s="53"/>
      <c r="F667" s="4"/>
      <c r="G667" s="5"/>
      <c r="H667" s="5"/>
      <c r="I667" s="6"/>
      <c r="J667" s="168">
        <f t="shared" si="67"/>
        <v>0</v>
      </c>
      <c r="K667" s="7"/>
      <c r="L667" s="13">
        <f t="shared" si="68"/>
        <v>0</v>
      </c>
      <c r="M667" s="53"/>
      <c r="N667" s="53"/>
      <c r="O667" s="53"/>
      <c r="P667" s="53"/>
    </row>
    <row r="668" spans="1:16" ht="15.6" x14ac:dyDescent="0.3">
      <c r="A668" s="53"/>
      <c r="B668" s="53"/>
      <c r="C668" s="53"/>
      <c r="D668" s="53"/>
      <c r="E668" s="53"/>
      <c r="F668" s="4"/>
      <c r="G668" s="5"/>
      <c r="H668" s="5"/>
      <c r="I668" s="6"/>
      <c r="J668" s="168">
        <f t="shared" si="67"/>
        <v>0</v>
      </c>
      <c r="K668" s="7"/>
      <c r="L668" s="13">
        <f t="shared" si="68"/>
        <v>0</v>
      </c>
      <c r="M668" s="53"/>
      <c r="N668" s="53"/>
      <c r="O668" s="53"/>
      <c r="P668" s="53"/>
    </row>
    <row r="669" spans="1:16" ht="15.6" x14ac:dyDescent="0.3">
      <c r="A669" s="53"/>
      <c r="B669" s="53"/>
      <c r="C669" s="53"/>
      <c r="D669" s="53"/>
      <c r="E669" s="53"/>
      <c r="F669" s="4"/>
      <c r="G669" s="5"/>
      <c r="H669" s="5"/>
      <c r="I669" s="6"/>
      <c r="J669" s="168">
        <f t="shared" si="67"/>
        <v>0</v>
      </c>
      <c r="K669" s="7"/>
      <c r="L669" s="13">
        <f t="shared" si="68"/>
        <v>0</v>
      </c>
      <c r="M669" s="53"/>
      <c r="N669" s="53"/>
      <c r="O669" s="53"/>
      <c r="P669" s="53"/>
    </row>
    <row r="670" spans="1:16" ht="15.6" x14ac:dyDescent="0.3">
      <c r="A670" s="53"/>
      <c r="B670" s="53"/>
      <c r="C670" s="53"/>
      <c r="D670" s="53"/>
      <c r="E670" s="53"/>
      <c r="F670" s="4"/>
      <c r="G670" s="5"/>
      <c r="H670" s="5"/>
      <c r="I670" s="6"/>
      <c r="J670" s="168">
        <f t="shared" si="67"/>
        <v>0</v>
      </c>
      <c r="K670" s="7"/>
      <c r="L670" s="13">
        <f t="shared" si="68"/>
        <v>0</v>
      </c>
      <c r="M670" s="53"/>
      <c r="N670" s="53"/>
      <c r="O670" s="53"/>
      <c r="P670" s="53"/>
    </row>
    <row r="671" spans="1:16" ht="15.6" x14ac:dyDescent="0.3">
      <c r="A671" s="53"/>
      <c r="B671" s="53"/>
      <c r="C671" s="53"/>
      <c r="D671" s="53"/>
      <c r="E671" s="53"/>
      <c r="F671" s="4"/>
      <c r="G671" s="5"/>
      <c r="H671" s="5"/>
      <c r="I671" s="6"/>
      <c r="J671" s="168">
        <f t="shared" si="67"/>
        <v>0</v>
      </c>
      <c r="K671" s="7"/>
      <c r="L671" s="13">
        <f t="shared" si="68"/>
        <v>0</v>
      </c>
      <c r="M671" s="53"/>
      <c r="N671" s="53"/>
      <c r="O671" s="53"/>
      <c r="P671" s="53"/>
    </row>
    <row r="672" spans="1:16" ht="15.6" x14ac:dyDescent="0.3">
      <c r="A672" s="53"/>
      <c r="B672" s="53"/>
      <c r="C672" s="53"/>
      <c r="D672" s="53"/>
      <c r="E672" s="53"/>
      <c r="F672" s="4"/>
      <c r="G672" s="5"/>
      <c r="H672" s="5"/>
      <c r="I672" s="6"/>
      <c r="J672" s="168">
        <f t="shared" si="67"/>
        <v>0</v>
      </c>
      <c r="K672" s="7"/>
      <c r="L672" s="13">
        <f t="shared" si="68"/>
        <v>0</v>
      </c>
      <c r="M672" s="53"/>
      <c r="N672" s="53"/>
      <c r="O672" s="53"/>
      <c r="P672" s="53"/>
    </row>
    <row r="673" spans="1:16" ht="15.6" x14ac:dyDescent="0.3">
      <c r="A673" s="53"/>
      <c r="B673" s="53"/>
      <c r="C673" s="53"/>
      <c r="D673" s="53"/>
      <c r="E673" s="53"/>
      <c r="F673" s="4"/>
      <c r="G673" s="5"/>
      <c r="H673" s="5"/>
      <c r="I673" s="6"/>
      <c r="J673" s="168">
        <f t="shared" si="67"/>
        <v>0</v>
      </c>
      <c r="K673" s="7"/>
      <c r="L673" s="13">
        <f t="shared" si="68"/>
        <v>0</v>
      </c>
      <c r="M673" s="53"/>
      <c r="N673" s="53"/>
      <c r="O673" s="53"/>
      <c r="P673" s="53"/>
    </row>
    <row r="674" spans="1:16" ht="16.2" thickBot="1" x14ac:dyDescent="0.35">
      <c r="A674" s="53"/>
      <c r="B674" s="53"/>
      <c r="C674" s="53"/>
      <c r="D674" s="53"/>
      <c r="E674" s="53"/>
      <c r="F674" s="4"/>
      <c r="G674" s="10"/>
      <c r="H674" s="5"/>
      <c r="I674" s="6"/>
      <c r="J674" s="168">
        <f t="shared" si="67"/>
        <v>0</v>
      </c>
      <c r="K674" s="7"/>
      <c r="L674" s="13">
        <f t="shared" si="68"/>
        <v>0</v>
      </c>
      <c r="M674" s="53"/>
      <c r="N674" s="53"/>
      <c r="O674" s="53"/>
      <c r="P674" s="53"/>
    </row>
    <row r="675" spans="1:16" ht="15.6" x14ac:dyDescent="0.3">
      <c r="A675" s="53"/>
      <c r="B675" s="53"/>
      <c r="C675" s="53"/>
      <c r="D675" s="53"/>
      <c r="E675" s="53"/>
      <c r="F675" s="378" t="s">
        <v>77</v>
      </c>
      <c r="G675" s="379"/>
      <c r="H675" s="379"/>
      <c r="I675" s="379"/>
      <c r="J675" s="379"/>
      <c r="K675" s="380"/>
      <c r="L675" s="14">
        <f>SUM(L665:L674)</f>
        <v>0</v>
      </c>
      <c r="M675" s="53"/>
      <c r="N675" s="53"/>
      <c r="O675" s="53"/>
      <c r="P675" s="53"/>
    </row>
    <row r="676" spans="1:16" ht="15.6" x14ac:dyDescent="0.3">
      <c r="A676" s="53"/>
      <c r="B676" s="53"/>
      <c r="C676" s="53"/>
      <c r="D676" s="53"/>
      <c r="E676" s="53"/>
      <c r="F676" s="359" t="s">
        <v>90</v>
      </c>
      <c r="G676" s="360"/>
      <c r="H676" s="360"/>
      <c r="I676" s="360"/>
      <c r="J676" s="360"/>
      <c r="K676" s="361"/>
      <c r="L676" s="13">
        <f>L675*0.05</f>
        <v>0</v>
      </c>
      <c r="M676" s="53"/>
      <c r="N676" s="53"/>
      <c r="O676" s="53"/>
      <c r="P676" s="53"/>
    </row>
    <row r="677" spans="1:16" ht="15.6" x14ac:dyDescent="0.3">
      <c r="A677" s="53"/>
      <c r="B677" s="53"/>
      <c r="C677" s="53"/>
      <c r="D677" s="53"/>
      <c r="E677" s="53"/>
      <c r="F677" s="359" t="s">
        <v>91</v>
      </c>
      <c r="G677" s="360"/>
      <c r="H677" s="360"/>
      <c r="I677" s="360"/>
      <c r="J677" s="360"/>
      <c r="K677" s="361"/>
      <c r="L677" s="13">
        <f>L675+L676</f>
        <v>0</v>
      </c>
      <c r="M677" s="53"/>
      <c r="N677" s="53"/>
      <c r="O677" s="53"/>
      <c r="P677" s="53"/>
    </row>
    <row r="678" spans="1:16" ht="15.6" x14ac:dyDescent="0.3">
      <c r="A678" s="53"/>
      <c r="B678" s="53"/>
      <c r="C678" s="53"/>
      <c r="D678" s="53"/>
      <c r="E678" s="53"/>
      <c r="F678" s="359" t="s">
        <v>92</v>
      </c>
      <c r="G678" s="360"/>
      <c r="H678" s="360"/>
      <c r="I678" s="360"/>
      <c r="J678" s="360"/>
      <c r="K678" s="361"/>
      <c r="L678" s="171"/>
      <c r="M678" s="53"/>
      <c r="N678" s="53"/>
      <c r="O678" s="53"/>
      <c r="P678" s="53"/>
    </row>
    <row r="679" spans="1:16" ht="16.2" thickBot="1" x14ac:dyDescent="0.35">
      <c r="A679" s="53"/>
      <c r="B679" s="53"/>
      <c r="C679" s="53"/>
      <c r="D679" s="53"/>
      <c r="E679" s="53"/>
      <c r="F679" s="356" t="s">
        <v>93</v>
      </c>
      <c r="G679" s="357"/>
      <c r="H679" s="357"/>
      <c r="I679" s="357"/>
      <c r="J679" s="357"/>
      <c r="K679" s="358"/>
      <c r="L679" s="170">
        <f>+IFERROR(L677/L678,0)</f>
        <v>0</v>
      </c>
      <c r="M679" s="53"/>
      <c r="N679" s="53"/>
      <c r="O679" s="53"/>
      <c r="P679" s="53"/>
    </row>
    <row r="680" spans="1:16" ht="15" customHeight="1" x14ac:dyDescent="0.3">
      <c r="A680" s="53"/>
      <c r="B680" s="53"/>
      <c r="C680" s="53"/>
      <c r="D680" s="53"/>
      <c r="E680" s="53"/>
      <c r="F680" s="53"/>
      <c r="G680" s="53"/>
      <c r="H680" s="53"/>
      <c r="I680" s="53"/>
      <c r="J680" s="53"/>
      <c r="K680" s="53"/>
      <c r="L680" s="53"/>
      <c r="M680" s="53"/>
      <c r="N680" s="53"/>
      <c r="O680" s="53"/>
      <c r="P680" s="53"/>
    </row>
    <row r="681" spans="1:16" thickBot="1" x14ac:dyDescent="0.35">
      <c r="A681" s="53"/>
      <c r="B681" s="53"/>
      <c r="C681" s="53"/>
      <c r="D681" s="53"/>
      <c r="E681" s="53"/>
      <c r="F681" s="53"/>
      <c r="G681" s="53"/>
      <c r="H681" s="53"/>
      <c r="I681" s="53"/>
      <c r="J681" s="53"/>
      <c r="K681" s="53"/>
      <c r="L681" s="53"/>
      <c r="M681" s="53"/>
      <c r="N681" s="53"/>
      <c r="O681" s="53"/>
      <c r="P681" s="53"/>
    </row>
    <row r="682" spans="1:16" ht="16.2" thickBot="1" x14ac:dyDescent="0.35">
      <c r="A682" s="53"/>
      <c r="B682" s="53"/>
      <c r="C682" s="53"/>
      <c r="D682" s="53"/>
      <c r="E682" s="53"/>
      <c r="F682" s="159" t="s">
        <v>134</v>
      </c>
      <c r="G682" s="375"/>
      <c r="H682" s="376"/>
      <c r="I682" s="376"/>
      <c r="J682" s="376"/>
      <c r="K682" s="376"/>
      <c r="L682" s="377"/>
      <c r="M682" s="53"/>
      <c r="N682" s="53"/>
      <c r="O682" s="53"/>
      <c r="P682" s="53"/>
    </row>
    <row r="683" spans="1:16" ht="16.2" thickBot="1" x14ac:dyDescent="0.35">
      <c r="A683" s="53"/>
      <c r="B683" s="53"/>
      <c r="C683" s="53"/>
      <c r="D683" s="53"/>
      <c r="E683" s="53"/>
      <c r="F683" s="160" t="s">
        <v>71</v>
      </c>
      <c r="G683" s="161" t="s">
        <v>72</v>
      </c>
      <c r="H683" s="161" t="s">
        <v>73</v>
      </c>
      <c r="I683" s="161" t="s">
        <v>74</v>
      </c>
      <c r="J683" s="161" t="s">
        <v>75</v>
      </c>
      <c r="K683" s="161" t="s">
        <v>76</v>
      </c>
      <c r="L683" s="162" t="s">
        <v>77</v>
      </c>
      <c r="M683" s="53"/>
      <c r="N683" s="53"/>
      <c r="O683" s="53"/>
      <c r="P683" s="53"/>
    </row>
    <row r="684" spans="1:16" ht="15.6" x14ac:dyDescent="0.3">
      <c r="A684" s="53"/>
      <c r="B684" s="53"/>
      <c r="C684" s="53"/>
      <c r="D684" s="53"/>
      <c r="E684" s="53"/>
      <c r="F684" s="42"/>
      <c r="G684" s="43"/>
      <c r="H684" s="43"/>
      <c r="I684" s="44"/>
      <c r="J684" s="166">
        <f>+H684*I684</f>
        <v>0</v>
      </c>
      <c r="K684" s="45"/>
      <c r="L684" s="46">
        <f>K684*H684</f>
        <v>0</v>
      </c>
      <c r="M684" s="53"/>
      <c r="N684" s="53"/>
      <c r="O684" s="53"/>
      <c r="P684" s="53"/>
    </row>
    <row r="685" spans="1:16" ht="15.6" x14ac:dyDescent="0.3">
      <c r="A685" s="53"/>
      <c r="B685" s="53"/>
      <c r="C685" s="53"/>
      <c r="D685" s="53"/>
      <c r="E685" s="53"/>
      <c r="F685" s="4"/>
      <c r="G685" s="5"/>
      <c r="H685" s="5"/>
      <c r="I685" s="6"/>
      <c r="J685" s="168">
        <f t="shared" ref="J685:J693" si="69">+H685*I685</f>
        <v>0</v>
      </c>
      <c r="K685" s="7"/>
      <c r="L685" s="13">
        <f t="shared" ref="L685:L693" si="70">+H685*K685</f>
        <v>0</v>
      </c>
      <c r="M685" s="53"/>
      <c r="N685" s="53"/>
      <c r="O685" s="53"/>
      <c r="P685" s="53"/>
    </row>
    <row r="686" spans="1:16" ht="15.6" x14ac:dyDescent="0.3">
      <c r="A686" s="53"/>
      <c r="B686" s="53"/>
      <c r="C686" s="53"/>
      <c r="D686" s="53"/>
      <c r="E686" s="53"/>
      <c r="F686" s="4"/>
      <c r="G686" s="5"/>
      <c r="H686" s="5"/>
      <c r="I686" s="6"/>
      <c r="J686" s="168">
        <f t="shared" si="69"/>
        <v>0</v>
      </c>
      <c r="K686" s="7"/>
      <c r="L686" s="13">
        <f t="shared" si="70"/>
        <v>0</v>
      </c>
      <c r="M686" s="53"/>
      <c r="N686" s="53"/>
      <c r="O686" s="53"/>
      <c r="P686" s="53"/>
    </row>
    <row r="687" spans="1:16" ht="15.6" x14ac:dyDescent="0.3">
      <c r="A687" s="53"/>
      <c r="B687" s="53"/>
      <c r="C687" s="53"/>
      <c r="D687" s="53"/>
      <c r="E687" s="53"/>
      <c r="F687" s="4"/>
      <c r="G687" s="5"/>
      <c r="H687" s="5"/>
      <c r="I687" s="6"/>
      <c r="J687" s="168">
        <f t="shared" si="69"/>
        <v>0</v>
      </c>
      <c r="K687" s="7"/>
      <c r="L687" s="13">
        <f t="shared" si="70"/>
        <v>0</v>
      </c>
      <c r="M687" s="53"/>
      <c r="N687" s="53"/>
      <c r="O687" s="53"/>
      <c r="P687" s="53"/>
    </row>
    <row r="688" spans="1:16" ht="15.6" x14ac:dyDescent="0.3">
      <c r="A688" s="53"/>
      <c r="B688" s="53"/>
      <c r="C688" s="53"/>
      <c r="D688" s="53"/>
      <c r="E688" s="53"/>
      <c r="F688" s="4"/>
      <c r="G688" s="5"/>
      <c r="H688" s="5"/>
      <c r="I688" s="6"/>
      <c r="J688" s="168">
        <f t="shared" si="69"/>
        <v>0</v>
      </c>
      <c r="K688" s="7"/>
      <c r="L688" s="13">
        <f t="shared" si="70"/>
        <v>0</v>
      </c>
      <c r="M688" s="53"/>
      <c r="N688" s="53"/>
      <c r="O688" s="53"/>
      <c r="P688" s="53"/>
    </row>
    <row r="689" spans="1:16" ht="15.6" x14ac:dyDescent="0.3">
      <c r="A689" s="53"/>
      <c r="B689" s="53"/>
      <c r="C689" s="53"/>
      <c r="D689" s="53"/>
      <c r="E689" s="53"/>
      <c r="F689" s="4"/>
      <c r="G689" s="5"/>
      <c r="H689" s="5"/>
      <c r="I689" s="6"/>
      <c r="J689" s="168">
        <f t="shared" si="69"/>
        <v>0</v>
      </c>
      <c r="K689" s="7"/>
      <c r="L689" s="13">
        <f t="shared" si="70"/>
        <v>0</v>
      </c>
      <c r="M689" s="53"/>
      <c r="N689" s="53"/>
      <c r="O689" s="53"/>
      <c r="P689" s="53"/>
    </row>
    <row r="690" spans="1:16" ht="15.6" x14ac:dyDescent="0.3">
      <c r="A690" s="53"/>
      <c r="B690" s="53"/>
      <c r="C690" s="53"/>
      <c r="D690" s="53"/>
      <c r="E690" s="53"/>
      <c r="F690" s="4"/>
      <c r="G690" s="5"/>
      <c r="H690" s="5"/>
      <c r="I690" s="6"/>
      <c r="J690" s="168">
        <f t="shared" si="69"/>
        <v>0</v>
      </c>
      <c r="K690" s="7"/>
      <c r="L690" s="13">
        <f t="shared" si="70"/>
        <v>0</v>
      </c>
      <c r="M690" s="53"/>
      <c r="N690" s="53"/>
      <c r="O690" s="53"/>
      <c r="P690" s="53"/>
    </row>
    <row r="691" spans="1:16" ht="15.6" x14ac:dyDescent="0.3">
      <c r="A691" s="53"/>
      <c r="B691" s="53"/>
      <c r="C691" s="53"/>
      <c r="D691" s="53"/>
      <c r="E691" s="53"/>
      <c r="F691" s="4"/>
      <c r="G691" s="5"/>
      <c r="H691" s="5"/>
      <c r="I691" s="6"/>
      <c r="J691" s="168">
        <f t="shared" si="69"/>
        <v>0</v>
      </c>
      <c r="K691" s="7"/>
      <c r="L691" s="13">
        <f t="shared" si="70"/>
        <v>0</v>
      </c>
      <c r="M691" s="53"/>
      <c r="N691" s="53"/>
      <c r="O691" s="53"/>
      <c r="P691" s="53"/>
    </row>
    <row r="692" spans="1:16" ht="15.6" x14ac:dyDescent="0.3">
      <c r="A692" s="53"/>
      <c r="B692" s="53"/>
      <c r="C692" s="53"/>
      <c r="D692" s="53"/>
      <c r="E692" s="53"/>
      <c r="F692" s="4"/>
      <c r="G692" s="5"/>
      <c r="H692" s="5"/>
      <c r="I692" s="6"/>
      <c r="J692" s="168">
        <f t="shared" si="69"/>
        <v>0</v>
      </c>
      <c r="K692" s="7"/>
      <c r="L692" s="13">
        <f t="shared" si="70"/>
        <v>0</v>
      </c>
      <c r="M692" s="53"/>
      <c r="N692" s="53"/>
      <c r="O692" s="53"/>
      <c r="P692" s="53"/>
    </row>
    <row r="693" spans="1:16" ht="16.2" thickBot="1" x14ac:dyDescent="0.35">
      <c r="A693" s="53"/>
      <c r="B693" s="53"/>
      <c r="C693" s="53"/>
      <c r="D693" s="53"/>
      <c r="E693" s="53"/>
      <c r="F693" s="4"/>
      <c r="G693" s="10"/>
      <c r="H693" s="5"/>
      <c r="I693" s="6"/>
      <c r="J693" s="168">
        <f t="shared" si="69"/>
        <v>0</v>
      </c>
      <c r="K693" s="7"/>
      <c r="L693" s="13">
        <f t="shared" si="70"/>
        <v>0</v>
      </c>
      <c r="M693" s="53"/>
      <c r="N693" s="53"/>
      <c r="O693" s="53"/>
      <c r="P693" s="53"/>
    </row>
    <row r="694" spans="1:16" ht="15.6" x14ac:dyDescent="0.3">
      <c r="A694" s="53"/>
      <c r="B694" s="53"/>
      <c r="C694" s="53"/>
      <c r="D694" s="53"/>
      <c r="E694" s="53"/>
      <c r="F694" s="378" t="s">
        <v>77</v>
      </c>
      <c r="G694" s="379"/>
      <c r="H694" s="379"/>
      <c r="I694" s="379"/>
      <c r="J694" s="379"/>
      <c r="K694" s="380"/>
      <c r="L694" s="14">
        <f>SUM(L684:L693)</f>
        <v>0</v>
      </c>
      <c r="M694" s="53"/>
      <c r="N694" s="53"/>
      <c r="O694" s="53"/>
      <c r="P694" s="53"/>
    </row>
    <row r="695" spans="1:16" ht="15.6" x14ac:dyDescent="0.3">
      <c r="A695" s="53"/>
      <c r="B695" s="53"/>
      <c r="C695" s="53"/>
      <c r="D695" s="53"/>
      <c r="E695" s="53"/>
      <c r="F695" s="359" t="s">
        <v>90</v>
      </c>
      <c r="G695" s="360"/>
      <c r="H695" s="360"/>
      <c r="I695" s="360"/>
      <c r="J695" s="360"/>
      <c r="K695" s="361"/>
      <c r="L695" s="13">
        <f>L694*0.05</f>
        <v>0</v>
      </c>
      <c r="M695" s="53"/>
      <c r="N695" s="53"/>
      <c r="O695" s="53"/>
      <c r="P695" s="53"/>
    </row>
    <row r="696" spans="1:16" ht="15.6" x14ac:dyDescent="0.3">
      <c r="A696" s="53"/>
      <c r="B696" s="53"/>
      <c r="C696" s="53"/>
      <c r="D696" s="53"/>
      <c r="E696" s="53"/>
      <c r="F696" s="359" t="s">
        <v>91</v>
      </c>
      <c r="G696" s="360"/>
      <c r="H696" s="360"/>
      <c r="I696" s="360"/>
      <c r="J696" s="360"/>
      <c r="K696" s="361"/>
      <c r="L696" s="13">
        <f>L694+L695</f>
        <v>0</v>
      </c>
      <c r="M696" s="53"/>
      <c r="N696" s="53"/>
      <c r="O696" s="53"/>
      <c r="P696" s="53"/>
    </row>
    <row r="697" spans="1:16" ht="15.6" x14ac:dyDescent="0.3">
      <c r="A697" s="53"/>
      <c r="B697" s="53"/>
      <c r="C697" s="53"/>
      <c r="D697" s="53"/>
      <c r="E697" s="53"/>
      <c r="F697" s="359" t="s">
        <v>92</v>
      </c>
      <c r="G697" s="360"/>
      <c r="H697" s="360"/>
      <c r="I697" s="360"/>
      <c r="J697" s="360"/>
      <c r="K697" s="361"/>
      <c r="L697" s="171"/>
      <c r="M697" s="53"/>
      <c r="N697" s="53"/>
      <c r="O697" s="53"/>
      <c r="P697" s="53"/>
    </row>
    <row r="698" spans="1:16" ht="16.2" thickBot="1" x14ac:dyDescent="0.35">
      <c r="A698" s="53"/>
      <c r="B698" s="53"/>
      <c r="C698" s="53"/>
      <c r="D698" s="53"/>
      <c r="E698" s="53"/>
      <c r="F698" s="356" t="s">
        <v>93</v>
      </c>
      <c r="G698" s="357"/>
      <c r="H698" s="357"/>
      <c r="I698" s="357"/>
      <c r="J698" s="357"/>
      <c r="K698" s="358"/>
      <c r="L698" s="170">
        <f>+IFERROR(L696/L697,0)</f>
        <v>0</v>
      </c>
      <c r="M698" s="53"/>
      <c r="N698" s="53"/>
      <c r="O698" s="53"/>
      <c r="P698" s="53"/>
    </row>
    <row r="699" spans="1:16" ht="15" customHeight="1" x14ac:dyDescent="0.3">
      <c r="A699" s="53"/>
      <c r="B699" s="53"/>
      <c r="C699" s="53"/>
      <c r="D699" s="53"/>
      <c r="E699" s="53"/>
      <c r="F699" s="53"/>
      <c r="G699" s="53"/>
      <c r="H699" s="53"/>
      <c r="I699" s="53"/>
      <c r="J699" s="53"/>
      <c r="K699" s="53"/>
      <c r="L699" s="53"/>
      <c r="M699" s="53"/>
      <c r="N699" s="53"/>
      <c r="O699" s="53"/>
      <c r="P699" s="53"/>
    </row>
    <row r="700" spans="1:16" thickBot="1" x14ac:dyDescent="0.35">
      <c r="A700" s="53"/>
      <c r="B700" s="53"/>
      <c r="C700" s="53"/>
      <c r="D700" s="53"/>
      <c r="E700" s="53"/>
      <c r="F700" s="53"/>
      <c r="G700" s="53"/>
      <c r="H700" s="53"/>
      <c r="I700" s="53"/>
      <c r="J700" s="53"/>
      <c r="K700" s="53"/>
      <c r="L700" s="53"/>
      <c r="M700" s="53"/>
      <c r="N700" s="53"/>
      <c r="O700" s="53"/>
      <c r="P700" s="53"/>
    </row>
    <row r="701" spans="1:16" ht="16.2" thickBot="1" x14ac:dyDescent="0.35">
      <c r="A701" s="53"/>
      <c r="B701" s="53"/>
      <c r="C701" s="53"/>
      <c r="D701" s="53"/>
      <c r="E701" s="53"/>
      <c r="F701" s="159" t="s">
        <v>135</v>
      </c>
      <c r="G701" s="375"/>
      <c r="H701" s="376"/>
      <c r="I701" s="376"/>
      <c r="J701" s="376"/>
      <c r="K701" s="376"/>
      <c r="L701" s="377"/>
      <c r="M701" s="53"/>
      <c r="N701" s="53"/>
      <c r="O701" s="53"/>
      <c r="P701" s="53"/>
    </row>
    <row r="702" spans="1:16" ht="16.2" thickBot="1" x14ac:dyDescent="0.35">
      <c r="A702" s="53"/>
      <c r="B702" s="53"/>
      <c r="C702" s="53"/>
      <c r="D702" s="53"/>
      <c r="E702" s="53"/>
      <c r="F702" s="160" t="s">
        <v>71</v>
      </c>
      <c r="G702" s="161" t="s">
        <v>72</v>
      </c>
      <c r="H702" s="161" t="s">
        <v>73</v>
      </c>
      <c r="I702" s="161" t="s">
        <v>74</v>
      </c>
      <c r="J702" s="161" t="s">
        <v>75</v>
      </c>
      <c r="K702" s="161" t="s">
        <v>76</v>
      </c>
      <c r="L702" s="162" t="s">
        <v>77</v>
      </c>
      <c r="M702" s="53"/>
      <c r="N702" s="53"/>
      <c r="O702" s="53"/>
      <c r="P702" s="53"/>
    </row>
    <row r="703" spans="1:16" ht="15.6" x14ac:dyDescent="0.3">
      <c r="A703" s="53"/>
      <c r="B703" s="53"/>
      <c r="C703" s="53"/>
      <c r="D703" s="53"/>
      <c r="E703" s="53"/>
      <c r="F703" s="42"/>
      <c r="G703" s="43"/>
      <c r="H703" s="43"/>
      <c r="I703" s="44"/>
      <c r="J703" s="166">
        <f>+H703*I703</f>
        <v>0</v>
      </c>
      <c r="K703" s="45"/>
      <c r="L703" s="46">
        <f>K703*H703</f>
        <v>0</v>
      </c>
      <c r="M703" s="53"/>
      <c r="N703" s="53"/>
      <c r="O703" s="53"/>
      <c r="P703" s="53"/>
    </row>
    <row r="704" spans="1:16" ht="15.6" x14ac:dyDescent="0.3">
      <c r="A704" s="53"/>
      <c r="B704" s="53"/>
      <c r="C704" s="53"/>
      <c r="D704" s="53"/>
      <c r="E704" s="53"/>
      <c r="F704" s="4"/>
      <c r="G704" s="5"/>
      <c r="H704" s="5"/>
      <c r="I704" s="6"/>
      <c r="J704" s="168">
        <f t="shared" ref="J704:J712" si="71">+H704*I704</f>
        <v>0</v>
      </c>
      <c r="K704" s="7"/>
      <c r="L704" s="13">
        <f t="shared" ref="L704:L712" si="72">+H704*K704</f>
        <v>0</v>
      </c>
      <c r="M704" s="53"/>
      <c r="N704" s="53"/>
      <c r="O704" s="53"/>
      <c r="P704" s="53"/>
    </row>
    <row r="705" spans="1:16" ht="15.6" x14ac:dyDescent="0.3">
      <c r="A705" s="53"/>
      <c r="B705" s="53"/>
      <c r="C705" s="53"/>
      <c r="D705" s="53"/>
      <c r="E705" s="53"/>
      <c r="F705" s="4"/>
      <c r="G705" s="5"/>
      <c r="H705" s="5"/>
      <c r="I705" s="6"/>
      <c r="J705" s="168">
        <f t="shared" si="71"/>
        <v>0</v>
      </c>
      <c r="K705" s="7"/>
      <c r="L705" s="13">
        <f t="shared" si="72"/>
        <v>0</v>
      </c>
      <c r="M705" s="53"/>
      <c r="N705" s="53"/>
      <c r="O705" s="53"/>
      <c r="P705" s="53"/>
    </row>
    <row r="706" spans="1:16" ht="15.6" x14ac:dyDescent="0.3">
      <c r="A706" s="53"/>
      <c r="B706" s="53"/>
      <c r="C706" s="53"/>
      <c r="D706" s="53"/>
      <c r="E706" s="53"/>
      <c r="F706" s="4"/>
      <c r="G706" s="5"/>
      <c r="H706" s="5"/>
      <c r="I706" s="6"/>
      <c r="J706" s="168">
        <f t="shared" si="71"/>
        <v>0</v>
      </c>
      <c r="K706" s="7"/>
      <c r="L706" s="13">
        <f t="shared" si="72"/>
        <v>0</v>
      </c>
      <c r="M706" s="53"/>
      <c r="N706" s="53"/>
      <c r="O706" s="53"/>
      <c r="P706" s="53"/>
    </row>
    <row r="707" spans="1:16" ht="15.6" x14ac:dyDescent="0.3">
      <c r="A707" s="53"/>
      <c r="B707" s="53"/>
      <c r="C707" s="53"/>
      <c r="D707" s="53"/>
      <c r="E707" s="53"/>
      <c r="F707" s="4"/>
      <c r="G707" s="5"/>
      <c r="H707" s="5"/>
      <c r="I707" s="6"/>
      <c r="J707" s="168">
        <f t="shared" si="71"/>
        <v>0</v>
      </c>
      <c r="K707" s="7"/>
      <c r="L707" s="13">
        <f t="shared" si="72"/>
        <v>0</v>
      </c>
      <c r="M707" s="53"/>
      <c r="N707" s="53"/>
      <c r="O707" s="53"/>
      <c r="P707" s="53"/>
    </row>
    <row r="708" spans="1:16" ht="15.6" x14ac:dyDescent="0.3">
      <c r="A708" s="53"/>
      <c r="B708" s="53"/>
      <c r="C708" s="53"/>
      <c r="D708" s="53"/>
      <c r="E708" s="53"/>
      <c r="F708" s="4"/>
      <c r="G708" s="5"/>
      <c r="H708" s="5"/>
      <c r="I708" s="6"/>
      <c r="J708" s="168">
        <f t="shared" si="71"/>
        <v>0</v>
      </c>
      <c r="K708" s="7"/>
      <c r="L708" s="13">
        <f t="shared" si="72"/>
        <v>0</v>
      </c>
      <c r="M708" s="53"/>
      <c r="N708" s="53"/>
      <c r="O708" s="53"/>
      <c r="P708" s="53"/>
    </row>
    <row r="709" spans="1:16" ht="15.6" x14ac:dyDescent="0.3">
      <c r="A709" s="53"/>
      <c r="B709" s="53"/>
      <c r="C709" s="53"/>
      <c r="D709" s="53"/>
      <c r="E709" s="53"/>
      <c r="F709" s="4"/>
      <c r="G709" s="5"/>
      <c r="H709" s="5"/>
      <c r="I709" s="6"/>
      <c r="J709" s="168">
        <f t="shared" si="71"/>
        <v>0</v>
      </c>
      <c r="K709" s="7"/>
      <c r="L709" s="13">
        <f t="shared" si="72"/>
        <v>0</v>
      </c>
      <c r="M709" s="53"/>
      <c r="N709" s="53"/>
      <c r="O709" s="53"/>
      <c r="P709" s="53"/>
    </row>
    <row r="710" spans="1:16" ht="15.6" x14ac:dyDescent="0.3">
      <c r="A710" s="53"/>
      <c r="B710" s="53"/>
      <c r="C710" s="53"/>
      <c r="D710" s="53"/>
      <c r="E710" s="53"/>
      <c r="F710" s="4"/>
      <c r="G710" s="5"/>
      <c r="H710" s="5"/>
      <c r="I710" s="6"/>
      <c r="J710" s="168">
        <f t="shared" si="71"/>
        <v>0</v>
      </c>
      <c r="K710" s="7"/>
      <c r="L710" s="13">
        <f t="shared" si="72"/>
        <v>0</v>
      </c>
      <c r="M710" s="53"/>
      <c r="N710" s="53"/>
      <c r="O710" s="53"/>
      <c r="P710" s="53"/>
    </row>
    <row r="711" spans="1:16" ht="15.6" x14ac:dyDescent="0.3">
      <c r="A711" s="53"/>
      <c r="B711" s="53"/>
      <c r="C711" s="53"/>
      <c r="D711" s="53"/>
      <c r="E711" s="53"/>
      <c r="F711" s="4"/>
      <c r="G711" s="5"/>
      <c r="H711" s="5"/>
      <c r="I711" s="6"/>
      <c r="J711" s="168">
        <f t="shared" si="71"/>
        <v>0</v>
      </c>
      <c r="K711" s="7"/>
      <c r="L711" s="13">
        <f t="shared" si="72"/>
        <v>0</v>
      </c>
      <c r="M711" s="53"/>
      <c r="N711" s="53"/>
      <c r="O711" s="53"/>
      <c r="P711" s="53"/>
    </row>
    <row r="712" spans="1:16" ht="16.2" thickBot="1" x14ac:dyDescent="0.35">
      <c r="A712" s="53"/>
      <c r="B712" s="53"/>
      <c r="C712" s="53"/>
      <c r="D712" s="53"/>
      <c r="E712" s="53"/>
      <c r="F712" s="4"/>
      <c r="G712" s="10"/>
      <c r="H712" s="5"/>
      <c r="I712" s="6"/>
      <c r="J712" s="168">
        <f t="shared" si="71"/>
        <v>0</v>
      </c>
      <c r="K712" s="7"/>
      <c r="L712" s="13">
        <f t="shared" si="72"/>
        <v>0</v>
      </c>
      <c r="M712" s="53"/>
      <c r="N712" s="53"/>
      <c r="O712" s="53"/>
      <c r="P712" s="53"/>
    </row>
    <row r="713" spans="1:16" ht="15.6" x14ac:dyDescent="0.3">
      <c r="A713" s="53"/>
      <c r="B713" s="53"/>
      <c r="C713" s="53"/>
      <c r="D713" s="53"/>
      <c r="E713" s="53"/>
      <c r="F713" s="378" t="s">
        <v>77</v>
      </c>
      <c r="G713" s="379"/>
      <c r="H713" s="379"/>
      <c r="I713" s="379"/>
      <c r="J713" s="379"/>
      <c r="K713" s="380"/>
      <c r="L713" s="14">
        <f>SUM(L703:L712)</f>
        <v>0</v>
      </c>
      <c r="M713" s="53"/>
      <c r="N713" s="53"/>
      <c r="O713" s="53"/>
      <c r="P713" s="53"/>
    </row>
    <row r="714" spans="1:16" ht="15.6" x14ac:dyDescent="0.3">
      <c r="A714" s="53"/>
      <c r="B714" s="53"/>
      <c r="C714" s="53"/>
      <c r="D714" s="53"/>
      <c r="E714" s="53"/>
      <c r="F714" s="359" t="s">
        <v>90</v>
      </c>
      <c r="G714" s="360"/>
      <c r="H714" s="360"/>
      <c r="I714" s="360"/>
      <c r="J714" s="360"/>
      <c r="K714" s="361"/>
      <c r="L714" s="13">
        <f>L713*0.05</f>
        <v>0</v>
      </c>
      <c r="M714" s="53"/>
      <c r="N714" s="53"/>
      <c r="O714" s="53"/>
      <c r="P714" s="53"/>
    </row>
    <row r="715" spans="1:16" ht="15.6" x14ac:dyDescent="0.3">
      <c r="A715" s="53"/>
      <c r="B715" s="53"/>
      <c r="C715" s="53"/>
      <c r="D715" s="53"/>
      <c r="E715" s="53"/>
      <c r="F715" s="359" t="s">
        <v>91</v>
      </c>
      <c r="G715" s="360"/>
      <c r="H715" s="360"/>
      <c r="I715" s="360"/>
      <c r="J715" s="360"/>
      <c r="K715" s="361"/>
      <c r="L715" s="13">
        <f>L713+L714</f>
        <v>0</v>
      </c>
      <c r="M715" s="53"/>
      <c r="N715" s="53"/>
      <c r="O715" s="53"/>
      <c r="P715" s="53"/>
    </row>
    <row r="716" spans="1:16" ht="15.6" x14ac:dyDescent="0.3">
      <c r="A716" s="53"/>
      <c r="B716" s="53"/>
      <c r="C716" s="53"/>
      <c r="D716" s="53"/>
      <c r="E716" s="53"/>
      <c r="F716" s="359" t="s">
        <v>92</v>
      </c>
      <c r="G716" s="360"/>
      <c r="H716" s="360"/>
      <c r="I716" s="360"/>
      <c r="J716" s="360"/>
      <c r="K716" s="361"/>
      <c r="L716" s="171"/>
      <c r="M716" s="53"/>
      <c r="N716" s="53"/>
      <c r="O716" s="53"/>
      <c r="P716" s="53"/>
    </row>
    <row r="717" spans="1:16" ht="16.2" thickBot="1" x14ac:dyDescent="0.35">
      <c r="A717" s="53"/>
      <c r="B717" s="53"/>
      <c r="C717" s="53"/>
      <c r="D717" s="53"/>
      <c r="E717" s="53"/>
      <c r="F717" s="356" t="s">
        <v>93</v>
      </c>
      <c r="G717" s="357"/>
      <c r="H717" s="357"/>
      <c r="I717" s="357"/>
      <c r="J717" s="357"/>
      <c r="K717" s="358"/>
      <c r="L717" s="170">
        <f>+IFERROR(L715/L716,0)</f>
        <v>0</v>
      </c>
      <c r="M717" s="53"/>
      <c r="N717" s="53"/>
      <c r="O717" s="53"/>
      <c r="P717" s="53"/>
    </row>
    <row r="718" spans="1:16" ht="15" customHeight="1" x14ac:dyDescent="0.3">
      <c r="A718" s="53"/>
      <c r="B718" s="53"/>
      <c r="C718" s="53"/>
      <c r="D718" s="53"/>
      <c r="E718" s="53"/>
      <c r="F718" s="53"/>
      <c r="G718" s="53"/>
      <c r="H718" s="53"/>
      <c r="I718" s="53"/>
      <c r="J718" s="53"/>
      <c r="K718" s="53"/>
      <c r="L718" s="53"/>
      <c r="M718" s="53"/>
      <c r="N718" s="53"/>
      <c r="O718" s="53"/>
      <c r="P718" s="53"/>
    </row>
    <row r="719" spans="1:16" thickBot="1" x14ac:dyDescent="0.35">
      <c r="A719" s="53"/>
      <c r="B719" s="53"/>
      <c r="C719" s="53"/>
      <c r="D719" s="53"/>
      <c r="E719" s="53"/>
      <c r="F719" s="53"/>
      <c r="G719" s="53"/>
      <c r="H719" s="53"/>
      <c r="I719" s="53"/>
      <c r="J719" s="53"/>
      <c r="K719" s="53"/>
      <c r="L719" s="53"/>
      <c r="M719" s="53"/>
      <c r="N719" s="53"/>
      <c r="O719" s="53"/>
      <c r="P719" s="53"/>
    </row>
    <row r="720" spans="1:16" ht="16.2" thickBot="1" x14ac:dyDescent="0.35">
      <c r="A720" s="53"/>
      <c r="B720" s="53"/>
      <c r="C720" s="53"/>
      <c r="D720" s="53"/>
      <c r="E720" s="53"/>
      <c r="F720" s="159" t="s">
        <v>136</v>
      </c>
      <c r="G720" s="375"/>
      <c r="H720" s="376"/>
      <c r="I720" s="376"/>
      <c r="J720" s="376"/>
      <c r="K720" s="376"/>
      <c r="L720" s="377"/>
      <c r="M720" s="53"/>
      <c r="N720" s="53"/>
      <c r="O720" s="53"/>
      <c r="P720" s="53"/>
    </row>
    <row r="721" spans="1:16" ht="16.2" thickBot="1" x14ac:dyDescent="0.35">
      <c r="A721" s="53"/>
      <c r="B721" s="53"/>
      <c r="C721" s="53"/>
      <c r="D721" s="53"/>
      <c r="E721" s="53"/>
      <c r="F721" s="160" t="s">
        <v>71</v>
      </c>
      <c r="G721" s="161" t="s">
        <v>72</v>
      </c>
      <c r="H721" s="161" t="s">
        <v>73</v>
      </c>
      <c r="I721" s="161" t="s">
        <v>74</v>
      </c>
      <c r="J721" s="161" t="s">
        <v>75</v>
      </c>
      <c r="K721" s="161" t="s">
        <v>76</v>
      </c>
      <c r="L721" s="162" t="s">
        <v>77</v>
      </c>
      <c r="M721" s="53"/>
      <c r="N721" s="53"/>
      <c r="O721" s="53"/>
      <c r="P721" s="53"/>
    </row>
    <row r="722" spans="1:16" ht="15.6" x14ac:dyDescent="0.3">
      <c r="A722" s="53"/>
      <c r="B722" s="53"/>
      <c r="C722" s="53"/>
      <c r="D722" s="53"/>
      <c r="E722" s="53"/>
      <c r="F722" s="42"/>
      <c r="G722" s="43"/>
      <c r="H722" s="43"/>
      <c r="I722" s="44"/>
      <c r="J722" s="166">
        <f>+H722*I722</f>
        <v>0</v>
      </c>
      <c r="K722" s="45"/>
      <c r="L722" s="46">
        <f>K722*H722</f>
        <v>0</v>
      </c>
      <c r="M722" s="53"/>
      <c r="N722" s="53"/>
      <c r="O722" s="53"/>
      <c r="P722" s="53"/>
    </row>
    <row r="723" spans="1:16" ht="15.6" x14ac:dyDescent="0.3">
      <c r="A723" s="53"/>
      <c r="B723" s="53"/>
      <c r="C723" s="53"/>
      <c r="D723" s="53"/>
      <c r="E723" s="53"/>
      <c r="F723" s="4"/>
      <c r="G723" s="5"/>
      <c r="H723" s="5"/>
      <c r="I723" s="6"/>
      <c r="J723" s="168">
        <f t="shared" ref="J723:J731" si="73">+H723*I723</f>
        <v>0</v>
      </c>
      <c r="K723" s="7"/>
      <c r="L723" s="13">
        <f t="shared" ref="L723:L731" si="74">+H723*K723</f>
        <v>0</v>
      </c>
      <c r="M723" s="53"/>
      <c r="N723" s="53"/>
      <c r="O723" s="53"/>
      <c r="P723" s="53"/>
    </row>
    <row r="724" spans="1:16" ht="15.6" x14ac:dyDescent="0.3">
      <c r="A724" s="53"/>
      <c r="B724" s="53"/>
      <c r="C724" s="53"/>
      <c r="D724" s="53"/>
      <c r="E724" s="53"/>
      <c r="F724" s="4"/>
      <c r="G724" s="5"/>
      <c r="H724" s="5"/>
      <c r="I724" s="6"/>
      <c r="J724" s="168">
        <f t="shared" si="73"/>
        <v>0</v>
      </c>
      <c r="K724" s="7"/>
      <c r="L724" s="13">
        <f t="shared" si="74"/>
        <v>0</v>
      </c>
      <c r="M724" s="53"/>
      <c r="N724" s="53"/>
      <c r="O724" s="53"/>
      <c r="P724" s="53"/>
    </row>
    <row r="725" spans="1:16" ht="15.6" x14ac:dyDescent="0.3">
      <c r="A725" s="53"/>
      <c r="B725" s="53"/>
      <c r="C725" s="53"/>
      <c r="D725" s="53"/>
      <c r="E725" s="53"/>
      <c r="F725" s="4"/>
      <c r="G725" s="5"/>
      <c r="H725" s="5"/>
      <c r="I725" s="6"/>
      <c r="J725" s="168">
        <f t="shared" si="73"/>
        <v>0</v>
      </c>
      <c r="K725" s="7"/>
      <c r="L725" s="13">
        <f t="shared" si="74"/>
        <v>0</v>
      </c>
      <c r="M725" s="53"/>
      <c r="N725" s="53"/>
      <c r="O725" s="53"/>
      <c r="P725" s="53"/>
    </row>
    <row r="726" spans="1:16" ht="15.6" x14ac:dyDescent="0.3">
      <c r="A726" s="53"/>
      <c r="B726" s="53"/>
      <c r="C726" s="53"/>
      <c r="D726" s="53"/>
      <c r="E726" s="53"/>
      <c r="F726" s="4"/>
      <c r="G726" s="5"/>
      <c r="H726" s="5"/>
      <c r="I726" s="6"/>
      <c r="J726" s="168">
        <f t="shared" si="73"/>
        <v>0</v>
      </c>
      <c r="K726" s="7"/>
      <c r="L726" s="13">
        <f t="shared" si="74"/>
        <v>0</v>
      </c>
      <c r="M726" s="53"/>
      <c r="N726" s="53"/>
      <c r="O726" s="53"/>
      <c r="P726" s="53"/>
    </row>
    <row r="727" spans="1:16" ht="15.6" x14ac:dyDescent="0.3">
      <c r="A727" s="53"/>
      <c r="B727" s="53"/>
      <c r="C727" s="53"/>
      <c r="D727" s="53"/>
      <c r="E727" s="53"/>
      <c r="F727" s="4"/>
      <c r="G727" s="5"/>
      <c r="H727" s="5"/>
      <c r="I727" s="6"/>
      <c r="J727" s="168">
        <f t="shared" si="73"/>
        <v>0</v>
      </c>
      <c r="K727" s="7"/>
      <c r="L727" s="13">
        <f t="shared" si="74"/>
        <v>0</v>
      </c>
      <c r="M727" s="53"/>
      <c r="N727" s="53"/>
      <c r="O727" s="53"/>
      <c r="P727" s="53"/>
    </row>
    <row r="728" spans="1:16" ht="15.6" x14ac:dyDescent="0.3">
      <c r="A728" s="53"/>
      <c r="B728" s="53"/>
      <c r="C728" s="53"/>
      <c r="D728" s="53"/>
      <c r="E728" s="53"/>
      <c r="F728" s="4"/>
      <c r="G728" s="5"/>
      <c r="H728" s="5"/>
      <c r="I728" s="6"/>
      <c r="J728" s="168">
        <f t="shared" si="73"/>
        <v>0</v>
      </c>
      <c r="K728" s="7"/>
      <c r="L728" s="13">
        <f t="shared" si="74"/>
        <v>0</v>
      </c>
      <c r="M728" s="53"/>
      <c r="N728" s="53"/>
      <c r="O728" s="53"/>
      <c r="P728" s="53"/>
    </row>
    <row r="729" spans="1:16" ht="15.6" x14ac:dyDescent="0.3">
      <c r="A729" s="53"/>
      <c r="B729" s="53"/>
      <c r="C729" s="53"/>
      <c r="D729" s="53"/>
      <c r="E729" s="53"/>
      <c r="F729" s="4"/>
      <c r="G729" s="5"/>
      <c r="H729" s="5"/>
      <c r="I729" s="6"/>
      <c r="J729" s="168">
        <f t="shared" si="73"/>
        <v>0</v>
      </c>
      <c r="K729" s="7"/>
      <c r="L729" s="13">
        <f t="shared" si="74"/>
        <v>0</v>
      </c>
      <c r="M729" s="53"/>
      <c r="N729" s="53"/>
      <c r="O729" s="53"/>
      <c r="P729" s="53"/>
    </row>
    <row r="730" spans="1:16" ht="15.6" x14ac:dyDescent="0.3">
      <c r="A730" s="53"/>
      <c r="B730" s="53"/>
      <c r="C730" s="53"/>
      <c r="D730" s="53"/>
      <c r="E730" s="53"/>
      <c r="F730" s="4"/>
      <c r="G730" s="5"/>
      <c r="H730" s="5"/>
      <c r="I730" s="6"/>
      <c r="J730" s="168">
        <f t="shared" si="73"/>
        <v>0</v>
      </c>
      <c r="K730" s="7"/>
      <c r="L730" s="13">
        <f t="shared" si="74"/>
        <v>0</v>
      </c>
      <c r="M730" s="53"/>
      <c r="N730" s="53"/>
      <c r="O730" s="53"/>
      <c r="P730" s="53"/>
    </row>
    <row r="731" spans="1:16" ht="16.2" thickBot="1" x14ac:dyDescent="0.35">
      <c r="A731" s="53"/>
      <c r="B731" s="53"/>
      <c r="C731" s="53"/>
      <c r="D731" s="53"/>
      <c r="E731" s="53"/>
      <c r="F731" s="4"/>
      <c r="G731" s="10"/>
      <c r="H731" s="5"/>
      <c r="I731" s="6"/>
      <c r="J731" s="168">
        <f t="shared" si="73"/>
        <v>0</v>
      </c>
      <c r="K731" s="7"/>
      <c r="L731" s="13">
        <f t="shared" si="74"/>
        <v>0</v>
      </c>
      <c r="M731" s="53"/>
      <c r="N731" s="53"/>
      <c r="O731" s="53"/>
      <c r="P731" s="53"/>
    </row>
    <row r="732" spans="1:16" ht="15.6" x14ac:dyDescent="0.3">
      <c r="A732" s="53"/>
      <c r="B732" s="53"/>
      <c r="C732" s="53"/>
      <c r="D732" s="53"/>
      <c r="E732" s="53"/>
      <c r="F732" s="378" t="s">
        <v>77</v>
      </c>
      <c r="G732" s="379"/>
      <c r="H732" s="379"/>
      <c r="I732" s="379"/>
      <c r="J732" s="379"/>
      <c r="K732" s="380"/>
      <c r="L732" s="14">
        <f>SUM(L722:L731)</f>
        <v>0</v>
      </c>
      <c r="M732" s="53"/>
      <c r="N732" s="53"/>
      <c r="O732" s="53"/>
      <c r="P732" s="53"/>
    </row>
    <row r="733" spans="1:16" ht="15.6" x14ac:dyDescent="0.3">
      <c r="A733" s="53"/>
      <c r="B733" s="53"/>
      <c r="C733" s="53"/>
      <c r="D733" s="53"/>
      <c r="E733" s="53"/>
      <c r="F733" s="359" t="s">
        <v>90</v>
      </c>
      <c r="G733" s="360"/>
      <c r="H733" s="360"/>
      <c r="I733" s="360"/>
      <c r="J733" s="360"/>
      <c r="K733" s="361"/>
      <c r="L733" s="13">
        <f>L732*0.05</f>
        <v>0</v>
      </c>
      <c r="M733" s="53"/>
      <c r="N733" s="53"/>
      <c r="O733" s="53"/>
      <c r="P733" s="53"/>
    </row>
    <row r="734" spans="1:16" ht="15.6" x14ac:dyDescent="0.3">
      <c r="A734" s="53"/>
      <c r="B734" s="53"/>
      <c r="C734" s="53"/>
      <c r="D734" s="53"/>
      <c r="E734" s="53"/>
      <c r="F734" s="359" t="s">
        <v>91</v>
      </c>
      <c r="G734" s="360"/>
      <c r="H734" s="360"/>
      <c r="I734" s="360"/>
      <c r="J734" s="360"/>
      <c r="K734" s="361"/>
      <c r="L734" s="13">
        <f>L732+L733</f>
        <v>0</v>
      </c>
      <c r="M734" s="53"/>
      <c r="N734" s="53"/>
      <c r="O734" s="53"/>
      <c r="P734" s="53"/>
    </row>
    <row r="735" spans="1:16" ht="15.6" x14ac:dyDescent="0.3">
      <c r="A735" s="53"/>
      <c r="B735" s="53"/>
      <c r="C735" s="53"/>
      <c r="D735" s="53"/>
      <c r="E735" s="53"/>
      <c r="F735" s="359" t="s">
        <v>92</v>
      </c>
      <c r="G735" s="360"/>
      <c r="H735" s="360"/>
      <c r="I735" s="360"/>
      <c r="J735" s="360"/>
      <c r="K735" s="361"/>
      <c r="L735" s="171"/>
      <c r="M735" s="53"/>
      <c r="N735" s="53"/>
      <c r="O735" s="53"/>
      <c r="P735" s="53"/>
    </row>
    <row r="736" spans="1:16" ht="16.2" thickBot="1" x14ac:dyDescent="0.35">
      <c r="A736" s="53"/>
      <c r="B736" s="53"/>
      <c r="C736" s="53"/>
      <c r="D736" s="53"/>
      <c r="E736" s="53"/>
      <c r="F736" s="356" t="s">
        <v>93</v>
      </c>
      <c r="G736" s="357"/>
      <c r="H736" s="357"/>
      <c r="I736" s="357"/>
      <c r="J736" s="357"/>
      <c r="K736" s="358"/>
      <c r="L736" s="170">
        <f>+IFERROR(L734/L735,0)</f>
        <v>0</v>
      </c>
      <c r="M736" s="53"/>
      <c r="N736" s="53"/>
      <c r="O736" s="53"/>
      <c r="P736" s="53"/>
    </row>
    <row r="737" spans="1:16" ht="15" customHeight="1" x14ac:dyDescent="0.3">
      <c r="A737" s="53"/>
      <c r="B737" s="53"/>
      <c r="C737" s="53"/>
      <c r="D737" s="53"/>
      <c r="E737" s="53"/>
      <c r="F737" s="53"/>
      <c r="G737" s="53"/>
      <c r="H737" s="53"/>
      <c r="I737" s="53"/>
      <c r="J737" s="53"/>
      <c r="K737" s="53"/>
      <c r="L737" s="53"/>
      <c r="M737" s="53"/>
      <c r="N737" s="53"/>
      <c r="O737" s="53"/>
      <c r="P737" s="53"/>
    </row>
    <row r="738" spans="1:16" thickBot="1" x14ac:dyDescent="0.35">
      <c r="A738" s="53"/>
      <c r="B738" s="53"/>
      <c r="C738" s="53"/>
      <c r="D738" s="53"/>
      <c r="E738" s="53"/>
      <c r="F738" s="53"/>
      <c r="G738" s="53"/>
      <c r="H738" s="53"/>
      <c r="I738" s="53"/>
      <c r="J738" s="53"/>
      <c r="K738" s="53"/>
      <c r="L738" s="53"/>
      <c r="M738" s="53"/>
      <c r="N738" s="53"/>
      <c r="O738" s="53"/>
      <c r="P738" s="53"/>
    </row>
    <row r="739" spans="1:16" ht="16.2" thickBot="1" x14ac:dyDescent="0.35">
      <c r="A739" s="53"/>
      <c r="B739" s="53"/>
      <c r="C739" s="53"/>
      <c r="D739" s="53"/>
      <c r="E739" s="53"/>
      <c r="F739" s="159" t="s">
        <v>137</v>
      </c>
      <c r="G739" s="375"/>
      <c r="H739" s="376"/>
      <c r="I739" s="376"/>
      <c r="J739" s="376"/>
      <c r="K739" s="376"/>
      <c r="L739" s="377"/>
      <c r="M739" s="53"/>
      <c r="N739" s="53"/>
      <c r="O739" s="53"/>
      <c r="P739" s="53"/>
    </row>
    <row r="740" spans="1:16" ht="16.2" thickBot="1" x14ac:dyDescent="0.35">
      <c r="A740" s="53"/>
      <c r="B740" s="53"/>
      <c r="C740" s="53"/>
      <c r="D740" s="53"/>
      <c r="E740" s="53"/>
      <c r="F740" s="160" t="s">
        <v>71</v>
      </c>
      <c r="G740" s="161" t="s">
        <v>72</v>
      </c>
      <c r="H740" s="161" t="s">
        <v>73</v>
      </c>
      <c r="I740" s="161" t="s">
        <v>74</v>
      </c>
      <c r="J740" s="161" t="s">
        <v>75</v>
      </c>
      <c r="K740" s="161" t="s">
        <v>76</v>
      </c>
      <c r="L740" s="162" t="s">
        <v>77</v>
      </c>
      <c r="M740" s="53"/>
      <c r="N740" s="53"/>
      <c r="O740" s="53"/>
      <c r="P740" s="53"/>
    </row>
    <row r="741" spans="1:16" ht="15.6" x14ac:dyDescent="0.3">
      <c r="A741" s="53"/>
      <c r="B741" s="53"/>
      <c r="C741" s="53"/>
      <c r="D741" s="53"/>
      <c r="E741" s="53"/>
      <c r="F741" s="42"/>
      <c r="G741" s="43"/>
      <c r="H741" s="43"/>
      <c r="I741" s="44"/>
      <c r="J741" s="166">
        <f>+H741*I741</f>
        <v>0</v>
      </c>
      <c r="K741" s="45"/>
      <c r="L741" s="46">
        <f>K741*H741</f>
        <v>0</v>
      </c>
      <c r="M741" s="53"/>
      <c r="N741" s="53"/>
      <c r="O741" s="53"/>
      <c r="P741" s="53"/>
    </row>
    <row r="742" spans="1:16" ht="15.6" x14ac:dyDescent="0.3">
      <c r="A742" s="53"/>
      <c r="B742" s="53"/>
      <c r="C742" s="53"/>
      <c r="D742" s="53"/>
      <c r="E742" s="53"/>
      <c r="F742" s="4"/>
      <c r="G742" s="5"/>
      <c r="H742" s="5"/>
      <c r="I742" s="6"/>
      <c r="J742" s="168">
        <f t="shared" ref="J742:J750" si="75">+H742*I742</f>
        <v>0</v>
      </c>
      <c r="K742" s="7"/>
      <c r="L742" s="13">
        <f t="shared" ref="L742:L750" si="76">+H742*K742</f>
        <v>0</v>
      </c>
      <c r="M742" s="53"/>
      <c r="N742" s="53"/>
      <c r="O742" s="53"/>
      <c r="P742" s="53"/>
    </row>
    <row r="743" spans="1:16" ht="15.6" x14ac:dyDescent="0.3">
      <c r="A743" s="53"/>
      <c r="B743" s="53"/>
      <c r="C743" s="53"/>
      <c r="D743" s="53"/>
      <c r="E743" s="53"/>
      <c r="F743" s="4"/>
      <c r="G743" s="5"/>
      <c r="H743" s="5"/>
      <c r="I743" s="6"/>
      <c r="J743" s="168">
        <f t="shared" si="75"/>
        <v>0</v>
      </c>
      <c r="K743" s="7"/>
      <c r="L743" s="13">
        <f t="shared" si="76"/>
        <v>0</v>
      </c>
      <c r="M743" s="53"/>
      <c r="N743" s="53"/>
      <c r="O743" s="53"/>
      <c r="P743" s="53"/>
    </row>
    <row r="744" spans="1:16" ht="15.6" x14ac:dyDescent="0.3">
      <c r="A744" s="53"/>
      <c r="B744" s="53"/>
      <c r="C744" s="53"/>
      <c r="D744" s="53"/>
      <c r="E744" s="53"/>
      <c r="F744" s="4"/>
      <c r="G744" s="5"/>
      <c r="H744" s="5"/>
      <c r="I744" s="6"/>
      <c r="J744" s="168">
        <f t="shared" si="75"/>
        <v>0</v>
      </c>
      <c r="K744" s="7"/>
      <c r="L744" s="13">
        <f t="shared" si="76"/>
        <v>0</v>
      </c>
      <c r="M744" s="53"/>
      <c r="N744" s="53"/>
      <c r="O744" s="53"/>
      <c r="P744" s="53"/>
    </row>
    <row r="745" spans="1:16" ht="15.6" x14ac:dyDescent="0.3">
      <c r="A745" s="53"/>
      <c r="B745" s="53"/>
      <c r="C745" s="53"/>
      <c r="D745" s="53"/>
      <c r="E745" s="53"/>
      <c r="F745" s="4"/>
      <c r="G745" s="5"/>
      <c r="H745" s="5"/>
      <c r="I745" s="6"/>
      <c r="J745" s="168">
        <f t="shared" si="75"/>
        <v>0</v>
      </c>
      <c r="K745" s="7"/>
      <c r="L745" s="13">
        <f t="shared" si="76"/>
        <v>0</v>
      </c>
      <c r="M745" s="53"/>
      <c r="N745" s="53"/>
      <c r="O745" s="53"/>
      <c r="P745" s="53"/>
    </row>
    <row r="746" spans="1:16" ht="15.6" x14ac:dyDescent="0.3">
      <c r="A746" s="53"/>
      <c r="B746" s="53"/>
      <c r="C746" s="53"/>
      <c r="D746" s="53"/>
      <c r="E746" s="53"/>
      <c r="F746" s="4"/>
      <c r="G746" s="5"/>
      <c r="H746" s="5"/>
      <c r="I746" s="6"/>
      <c r="J746" s="168">
        <f t="shared" si="75"/>
        <v>0</v>
      </c>
      <c r="K746" s="7"/>
      <c r="L746" s="13">
        <f t="shared" si="76"/>
        <v>0</v>
      </c>
      <c r="M746" s="53"/>
      <c r="N746" s="53"/>
      <c r="O746" s="53"/>
      <c r="P746" s="53"/>
    </row>
    <row r="747" spans="1:16" ht="15.6" x14ac:dyDescent="0.3">
      <c r="A747" s="53"/>
      <c r="B747" s="53"/>
      <c r="C747" s="53"/>
      <c r="D747" s="53"/>
      <c r="E747" s="53"/>
      <c r="F747" s="4"/>
      <c r="G747" s="5"/>
      <c r="H747" s="5"/>
      <c r="I747" s="6"/>
      <c r="J747" s="168">
        <f t="shared" si="75"/>
        <v>0</v>
      </c>
      <c r="K747" s="7"/>
      <c r="L747" s="13">
        <f t="shared" si="76"/>
        <v>0</v>
      </c>
      <c r="M747" s="53"/>
      <c r="N747" s="53"/>
      <c r="O747" s="53"/>
      <c r="P747" s="53"/>
    </row>
    <row r="748" spans="1:16" ht="15.6" x14ac:dyDescent="0.3">
      <c r="A748" s="53"/>
      <c r="B748" s="53"/>
      <c r="C748" s="53"/>
      <c r="D748" s="53"/>
      <c r="E748" s="53"/>
      <c r="F748" s="4"/>
      <c r="G748" s="5"/>
      <c r="H748" s="5"/>
      <c r="I748" s="6"/>
      <c r="J748" s="168">
        <f t="shared" si="75"/>
        <v>0</v>
      </c>
      <c r="K748" s="7"/>
      <c r="L748" s="13">
        <f t="shared" si="76"/>
        <v>0</v>
      </c>
      <c r="M748" s="53"/>
      <c r="N748" s="53"/>
      <c r="O748" s="53"/>
      <c r="P748" s="53"/>
    </row>
    <row r="749" spans="1:16" ht="15.6" x14ac:dyDescent="0.3">
      <c r="A749" s="53"/>
      <c r="B749" s="53"/>
      <c r="C749" s="53"/>
      <c r="D749" s="53"/>
      <c r="E749" s="53"/>
      <c r="F749" s="4"/>
      <c r="G749" s="5"/>
      <c r="H749" s="5"/>
      <c r="I749" s="6"/>
      <c r="J749" s="168">
        <f t="shared" si="75"/>
        <v>0</v>
      </c>
      <c r="K749" s="7"/>
      <c r="L749" s="13">
        <f t="shared" si="76"/>
        <v>0</v>
      </c>
      <c r="M749" s="53"/>
      <c r="N749" s="53"/>
      <c r="O749" s="53"/>
      <c r="P749" s="53"/>
    </row>
    <row r="750" spans="1:16" ht="16.2" thickBot="1" x14ac:dyDescent="0.35">
      <c r="A750" s="53"/>
      <c r="B750" s="53"/>
      <c r="C750" s="53"/>
      <c r="D750" s="53"/>
      <c r="E750" s="53"/>
      <c r="F750" s="4"/>
      <c r="G750" s="10"/>
      <c r="H750" s="5"/>
      <c r="I750" s="6"/>
      <c r="J750" s="168">
        <f t="shared" si="75"/>
        <v>0</v>
      </c>
      <c r="K750" s="7"/>
      <c r="L750" s="13">
        <f t="shared" si="76"/>
        <v>0</v>
      </c>
      <c r="M750" s="53"/>
      <c r="N750" s="53"/>
      <c r="O750" s="53"/>
      <c r="P750" s="53"/>
    </row>
    <row r="751" spans="1:16" ht="15.6" x14ac:dyDescent="0.3">
      <c r="A751" s="53"/>
      <c r="B751" s="53"/>
      <c r="C751" s="53"/>
      <c r="D751" s="53"/>
      <c r="E751" s="53"/>
      <c r="F751" s="378" t="s">
        <v>77</v>
      </c>
      <c r="G751" s="379"/>
      <c r="H751" s="379"/>
      <c r="I751" s="379"/>
      <c r="J751" s="379"/>
      <c r="K751" s="380"/>
      <c r="L751" s="14">
        <f>SUM(L741:L750)</f>
        <v>0</v>
      </c>
      <c r="M751" s="53"/>
      <c r="N751" s="53"/>
      <c r="O751" s="53"/>
      <c r="P751" s="53"/>
    </row>
    <row r="752" spans="1:16" ht="15.6" x14ac:dyDescent="0.3">
      <c r="A752" s="53"/>
      <c r="B752" s="53"/>
      <c r="C752" s="53"/>
      <c r="D752" s="53"/>
      <c r="E752" s="53"/>
      <c r="F752" s="359" t="s">
        <v>90</v>
      </c>
      <c r="G752" s="360"/>
      <c r="H752" s="360"/>
      <c r="I752" s="360"/>
      <c r="J752" s="360"/>
      <c r="K752" s="361"/>
      <c r="L752" s="13">
        <f>L751*0.05</f>
        <v>0</v>
      </c>
      <c r="M752" s="53"/>
      <c r="N752" s="53"/>
      <c r="O752" s="53"/>
      <c r="P752" s="53"/>
    </row>
    <row r="753" spans="1:16" ht="15.6" x14ac:dyDescent="0.3">
      <c r="A753" s="53"/>
      <c r="B753" s="53"/>
      <c r="C753" s="53"/>
      <c r="D753" s="53"/>
      <c r="E753" s="53"/>
      <c r="F753" s="359" t="s">
        <v>91</v>
      </c>
      <c r="G753" s="360"/>
      <c r="H753" s="360"/>
      <c r="I753" s="360"/>
      <c r="J753" s="360"/>
      <c r="K753" s="361"/>
      <c r="L753" s="13">
        <f>L751+L752</f>
        <v>0</v>
      </c>
      <c r="M753" s="53"/>
      <c r="N753" s="53"/>
      <c r="O753" s="53"/>
      <c r="P753" s="53"/>
    </row>
    <row r="754" spans="1:16" ht="15.6" x14ac:dyDescent="0.3">
      <c r="A754" s="53"/>
      <c r="B754" s="53"/>
      <c r="C754" s="53"/>
      <c r="D754" s="53"/>
      <c r="E754" s="53"/>
      <c r="F754" s="359" t="s">
        <v>92</v>
      </c>
      <c r="G754" s="360"/>
      <c r="H754" s="360"/>
      <c r="I754" s="360"/>
      <c r="J754" s="360"/>
      <c r="K754" s="361"/>
      <c r="L754" s="171"/>
      <c r="M754" s="53"/>
      <c r="N754" s="53"/>
      <c r="O754" s="53"/>
      <c r="P754" s="53"/>
    </row>
    <row r="755" spans="1:16" ht="16.2" thickBot="1" x14ac:dyDescent="0.35">
      <c r="A755" s="53"/>
      <c r="B755" s="53"/>
      <c r="C755" s="53"/>
      <c r="D755" s="53"/>
      <c r="E755" s="53"/>
      <c r="F755" s="356" t="s">
        <v>93</v>
      </c>
      <c r="G755" s="357"/>
      <c r="H755" s="357"/>
      <c r="I755" s="357"/>
      <c r="J755" s="357"/>
      <c r="K755" s="358"/>
      <c r="L755" s="170">
        <f>+IFERROR(L753/L754,0)</f>
        <v>0</v>
      </c>
      <c r="M755" s="53"/>
      <c r="N755" s="53"/>
      <c r="O755" s="53"/>
      <c r="P755" s="53"/>
    </row>
    <row r="756" spans="1:16" ht="15" customHeight="1" x14ac:dyDescent="0.3">
      <c r="A756" s="53"/>
      <c r="B756" s="53"/>
      <c r="C756" s="53"/>
      <c r="D756" s="53"/>
      <c r="E756" s="53"/>
      <c r="F756" s="53"/>
      <c r="G756" s="53"/>
      <c r="H756" s="53"/>
      <c r="I756" s="53"/>
      <c r="J756" s="53"/>
      <c r="K756" s="53"/>
      <c r="L756" s="53"/>
      <c r="M756" s="53"/>
      <c r="N756" s="53"/>
      <c r="O756" s="53"/>
      <c r="P756" s="53"/>
    </row>
    <row r="757" spans="1:16" thickBot="1" x14ac:dyDescent="0.35">
      <c r="A757" s="53"/>
      <c r="B757" s="53"/>
      <c r="C757" s="53"/>
      <c r="D757" s="53"/>
      <c r="E757" s="53"/>
      <c r="F757" s="53"/>
      <c r="G757" s="53"/>
      <c r="H757" s="53"/>
      <c r="I757" s="53"/>
      <c r="J757" s="53"/>
      <c r="K757" s="53"/>
      <c r="L757" s="53"/>
      <c r="M757" s="53"/>
      <c r="N757" s="53"/>
      <c r="O757" s="53"/>
      <c r="P757" s="53"/>
    </row>
    <row r="758" spans="1:16" ht="16.2" thickBot="1" x14ac:dyDescent="0.35">
      <c r="A758" s="53"/>
      <c r="B758" s="53"/>
      <c r="C758" s="53"/>
      <c r="D758" s="53"/>
      <c r="E758" s="53"/>
      <c r="F758" s="159" t="s">
        <v>138</v>
      </c>
      <c r="G758" s="375"/>
      <c r="H758" s="376"/>
      <c r="I758" s="376"/>
      <c r="J758" s="376"/>
      <c r="K758" s="376"/>
      <c r="L758" s="377"/>
      <c r="M758" s="53"/>
      <c r="N758" s="53"/>
      <c r="O758" s="53"/>
      <c r="P758" s="53"/>
    </row>
    <row r="759" spans="1:16" ht="16.2" thickBot="1" x14ac:dyDescent="0.35">
      <c r="A759" s="53"/>
      <c r="B759" s="53"/>
      <c r="C759" s="53"/>
      <c r="D759" s="53"/>
      <c r="E759" s="53"/>
      <c r="F759" s="160" t="s">
        <v>71</v>
      </c>
      <c r="G759" s="161" t="s">
        <v>72</v>
      </c>
      <c r="H759" s="161" t="s">
        <v>73</v>
      </c>
      <c r="I759" s="161" t="s">
        <v>74</v>
      </c>
      <c r="J759" s="161" t="s">
        <v>75</v>
      </c>
      <c r="K759" s="161" t="s">
        <v>76</v>
      </c>
      <c r="L759" s="162" t="s">
        <v>77</v>
      </c>
      <c r="M759" s="53"/>
      <c r="N759" s="53"/>
      <c r="O759" s="53"/>
      <c r="P759" s="53"/>
    </row>
    <row r="760" spans="1:16" ht="15.6" x14ac:dyDescent="0.3">
      <c r="A760" s="53"/>
      <c r="B760" s="53"/>
      <c r="C760" s="53"/>
      <c r="D760" s="53"/>
      <c r="E760" s="53"/>
      <c r="F760" s="42"/>
      <c r="G760" s="43"/>
      <c r="H760" s="43"/>
      <c r="I760" s="44"/>
      <c r="J760" s="166">
        <f>+H760*I760</f>
        <v>0</v>
      </c>
      <c r="K760" s="45"/>
      <c r="L760" s="46">
        <f>K760*H760</f>
        <v>0</v>
      </c>
      <c r="M760" s="53"/>
      <c r="N760" s="53"/>
      <c r="O760" s="53"/>
      <c r="P760" s="53"/>
    </row>
    <row r="761" spans="1:16" ht="15.6" x14ac:dyDescent="0.3">
      <c r="A761" s="53"/>
      <c r="B761" s="53"/>
      <c r="C761" s="53"/>
      <c r="D761" s="53"/>
      <c r="E761" s="53"/>
      <c r="F761" s="4"/>
      <c r="G761" s="5"/>
      <c r="H761" s="5"/>
      <c r="I761" s="6"/>
      <c r="J761" s="168">
        <f t="shared" ref="J761:J769" si="77">+H761*I761</f>
        <v>0</v>
      </c>
      <c r="K761" s="7"/>
      <c r="L761" s="13">
        <f t="shared" ref="L761:L769" si="78">+H761*K761</f>
        <v>0</v>
      </c>
      <c r="M761" s="53"/>
      <c r="N761" s="53"/>
      <c r="O761" s="53"/>
      <c r="P761" s="53"/>
    </row>
    <row r="762" spans="1:16" ht="15.6" x14ac:dyDescent="0.3">
      <c r="A762" s="53"/>
      <c r="B762" s="53"/>
      <c r="C762" s="53"/>
      <c r="D762" s="53"/>
      <c r="E762" s="53"/>
      <c r="F762" s="4"/>
      <c r="G762" s="5"/>
      <c r="H762" s="5"/>
      <c r="I762" s="6"/>
      <c r="J762" s="168">
        <f t="shared" si="77"/>
        <v>0</v>
      </c>
      <c r="K762" s="7"/>
      <c r="L762" s="13">
        <f t="shared" si="78"/>
        <v>0</v>
      </c>
      <c r="M762" s="53"/>
      <c r="N762" s="53"/>
      <c r="O762" s="53"/>
      <c r="P762" s="53"/>
    </row>
    <row r="763" spans="1:16" ht="15.6" x14ac:dyDescent="0.3">
      <c r="A763" s="53"/>
      <c r="B763" s="53"/>
      <c r="C763" s="53"/>
      <c r="D763" s="53"/>
      <c r="E763" s="53"/>
      <c r="F763" s="4"/>
      <c r="G763" s="5"/>
      <c r="H763" s="5"/>
      <c r="I763" s="6"/>
      <c r="J763" s="168">
        <f t="shared" si="77"/>
        <v>0</v>
      </c>
      <c r="K763" s="7"/>
      <c r="L763" s="13">
        <f t="shared" si="78"/>
        <v>0</v>
      </c>
      <c r="M763" s="53"/>
      <c r="N763" s="53"/>
      <c r="O763" s="53"/>
      <c r="P763" s="53"/>
    </row>
    <row r="764" spans="1:16" ht="15.6" x14ac:dyDescent="0.3">
      <c r="A764" s="53"/>
      <c r="B764" s="53"/>
      <c r="C764" s="53"/>
      <c r="D764" s="53"/>
      <c r="E764" s="53"/>
      <c r="F764" s="4"/>
      <c r="G764" s="5"/>
      <c r="H764" s="5"/>
      <c r="I764" s="6"/>
      <c r="J764" s="168">
        <f t="shared" si="77"/>
        <v>0</v>
      </c>
      <c r="K764" s="7"/>
      <c r="L764" s="13">
        <f t="shared" si="78"/>
        <v>0</v>
      </c>
      <c r="M764" s="53"/>
      <c r="N764" s="53"/>
      <c r="O764" s="53"/>
      <c r="P764" s="53"/>
    </row>
    <row r="765" spans="1:16" ht="15.6" x14ac:dyDescent="0.3">
      <c r="A765" s="53"/>
      <c r="B765" s="53"/>
      <c r="C765" s="53"/>
      <c r="D765" s="53"/>
      <c r="E765" s="53"/>
      <c r="F765" s="4"/>
      <c r="G765" s="5"/>
      <c r="H765" s="5"/>
      <c r="I765" s="6"/>
      <c r="J765" s="168">
        <f t="shared" si="77"/>
        <v>0</v>
      </c>
      <c r="K765" s="7"/>
      <c r="L765" s="13">
        <f t="shared" si="78"/>
        <v>0</v>
      </c>
      <c r="M765" s="53"/>
      <c r="N765" s="53"/>
      <c r="O765" s="53"/>
      <c r="P765" s="53"/>
    </row>
    <row r="766" spans="1:16" ht="15.6" x14ac:dyDescent="0.3">
      <c r="A766" s="53"/>
      <c r="B766" s="53"/>
      <c r="C766" s="53"/>
      <c r="D766" s="53"/>
      <c r="E766" s="53"/>
      <c r="F766" s="4"/>
      <c r="G766" s="5"/>
      <c r="H766" s="5"/>
      <c r="I766" s="6"/>
      <c r="J766" s="168">
        <f t="shared" si="77"/>
        <v>0</v>
      </c>
      <c r="K766" s="7"/>
      <c r="L766" s="13">
        <f t="shared" si="78"/>
        <v>0</v>
      </c>
      <c r="M766" s="53"/>
      <c r="N766" s="53"/>
      <c r="O766" s="53"/>
      <c r="P766" s="53"/>
    </row>
    <row r="767" spans="1:16" ht="15.6" x14ac:dyDescent="0.3">
      <c r="A767" s="53"/>
      <c r="B767" s="53"/>
      <c r="C767" s="53"/>
      <c r="D767" s="53"/>
      <c r="E767" s="53"/>
      <c r="F767" s="4"/>
      <c r="G767" s="5"/>
      <c r="H767" s="5"/>
      <c r="I767" s="6"/>
      <c r="J767" s="168">
        <f t="shared" si="77"/>
        <v>0</v>
      </c>
      <c r="K767" s="7"/>
      <c r="L767" s="13">
        <f t="shared" si="78"/>
        <v>0</v>
      </c>
      <c r="M767" s="53"/>
      <c r="N767" s="53"/>
      <c r="O767" s="53"/>
      <c r="P767" s="53"/>
    </row>
    <row r="768" spans="1:16" ht="15.6" x14ac:dyDescent="0.3">
      <c r="A768" s="53"/>
      <c r="B768" s="53"/>
      <c r="C768" s="53"/>
      <c r="D768" s="53"/>
      <c r="E768" s="53"/>
      <c r="F768" s="4"/>
      <c r="G768" s="5"/>
      <c r="H768" s="5"/>
      <c r="I768" s="6"/>
      <c r="J768" s="168">
        <f t="shared" si="77"/>
        <v>0</v>
      </c>
      <c r="K768" s="7"/>
      <c r="L768" s="13">
        <f t="shared" si="78"/>
        <v>0</v>
      </c>
      <c r="M768" s="53"/>
      <c r="N768" s="53"/>
      <c r="O768" s="53"/>
      <c r="P768" s="53"/>
    </row>
    <row r="769" spans="1:16" ht="16.2" thickBot="1" x14ac:dyDescent="0.35">
      <c r="A769" s="53"/>
      <c r="B769" s="53"/>
      <c r="C769" s="53"/>
      <c r="D769" s="53"/>
      <c r="E769" s="53"/>
      <c r="F769" s="4"/>
      <c r="G769" s="10"/>
      <c r="H769" s="5"/>
      <c r="I769" s="6"/>
      <c r="J769" s="168">
        <f t="shared" si="77"/>
        <v>0</v>
      </c>
      <c r="K769" s="7"/>
      <c r="L769" s="13">
        <f t="shared" si="78"/>
        <v>0</v>
      </c>
      <c r="M769" s="53"/>
      <c r="N769" s="53"/>
      <c r="O769" s="53"/>
      <c r="P769" s="53"/>
    </row>
    <row r="770" spans="1:16" ht="15.6" x14ac:dyDescent="0.3">
      <c r="A770" s="53"/>
      <c r="B770" s="53"/>
      <c r="C770" s="53"/>
      <c r="D770" s="53"/>
      <c r="E770" s="53"/>
      <c r="F770" s="378" t="s">
        <v>77</v>
      </c>
      <c r="G770" s="379"/>
      <c r="H770" s="379"/>
      <c r="I770" s="379"/>
      <c r="J770" s="379"/>
      <c r="K770" s="380"/>
      <c r="L770" s="14">
        <f>SUM(L760:L769)</f>
        <v>0</v>
      </c>
      <c r="M770" s="53"/>
      <c r="N770" s="53"/>
      <c r="O770" s="53"/>
      <c r="P770" s="53"/>
    </row>
    <row r="771" spans="1:16" ht="15.6" x14ac:dyDescent="0.3">
      <c r="A771" s="53"/>
      <c r="B771" s="53"/>
      <c r="C771" s="53"/>
      <c r="D771" s="53"/>
      <c r="E771" s="53"/>
      <c r="F771" s="359" t="s">
        <v>90</v>
      </c>
      <c r="G771" s="360"/>
      <c r="H771" s="360"/>
      <c r="I771" s="360"/>
      <c r="J771" s="360"/>
      <c r="K771" s="361"/>
      <c r="L771" s="13">
        <f>L770*0.05</f>
        <v>0</v>
      </c>
      <c r="M771" s="53"/>
      <c r="N771" s="53"/>
      <c r="O771" s="53"/>
      <c r="P771" s="53"/>
    </row>
    <row r="772" spans="1:16" ht="15.6" x14ac:dyDescent="0.3">
      <c r="A772" s="53"/>
      <c r="B772" s="53"/>
      <c r="C772" s="53"/>
      <c r="D772" s="53"/>
      <c r="E772" s="53"/>
      <c r="F772" s="359" t="s">
        <v>91</v>
      </c>
      <c r="G772" s="360"/>
      <c r="H772" s="360"/>
      <c r="I772" s="360"/>
      <c r="J772" s="360"/>
      <c r="K772" s="361"/>
      <c r="L772" s="13">
        <f>L770+L771</f>
        <v>0</v>
      </c>
      <c r="M772" s="53"/>
      <c r="N772" s="53"/>
      <c r="O772" s="53"/>
      <c r="P772" s="53"/>
    </row>
    <row r="773" spans="1:16" ht="15.6" x14ac:dyDescent="0.3">
      <c r="A773" s="53"/>
      <c r="B773" s="53"/>
      <c r="C773" s="53"/>
      <c r="D773" s="53"/>
      <c r="E773" s="53"/>
      <c r="F773" s="359" t="s">
        <v>92</v>
      </c>
      <c r="G773" s="360"/>
      <c r="H773" s="360"/>
      <c r="I773" s="360"/>
      <c r="J773" s="360"/>
      <c r="K773" s="361"/>
      <c r="L773" s="171"/>
      <c r="M773" s="53"/>
      <c r="N773" s="53"/>
      <c r="O773" s="53"/>
      <c r="P773" s="53"/>
    </row>
    <row r="774" spans="1:16" ht="16.2" thickBot="1" x14ac:dyDescent="0.35">
      <c r="A774" s="53"/>
      <c r="B774" s="53"/>
      <c r="C774" s="53"/>
      <c r="D774" s="53"/>
      <c r="E774" s="53"/>
      <c r="F774" s="356" t="s">
        <v>93</v>
      </c>
      <c r="G774" s="357"/>
      <c r="H774" s="357"/>
      <c r="I774" s="357"/>
      <c r="J774" s="357"/>
      <c r="K774" s="358"/>
      <c r="L774" s="170">
        <f>+IFERROR(L772/L773,0)</f>
        <v>0</v>
      </c>
      <c r="M774" s="53"/>
      <c r="N774" s="53"/>
      <c r="O774" s="53"/>
      <c r="P774" s="53"/>
    </row>
    <row r="775" spans="1:16" ht="15" customHeight="1" x14ac:dyDescent="0.3">
      <c r="A775" s="53"/>
      <c r="B775" s="53"/>
      <c r="C775" s="53"/>
      <c r="D775" s="53"/>
      <c r="E775" s="53"/>
      <c r="F775" s="53"/>
      <c r="G775" s="53"/>
      <c r="H775" s="53"/>
      <c r="I775" s="53"/>
      <c r="J775" s="53"/>
      <c r="K775" s="53"/>
      <c r="L775" s="53"/>
      <c r="M775" s="53"/>
      <c r="N775" s="53"/>
      <c r="O775" s="53"/>
      <c r="P775" s="53"/>
    </row>
    <row r="776" spans="1:16" thickBot="1" x14ac:dyDescent="0.35">
      <c r="A776" s="53"/>
      <c r="B776" s="53"/>
      <c r="C776" s="53"/>
      <c r="D776" s="53"/>
      <c r="E776" s="53"/>
      <c r="F776" s="53"/>
      <c r="G776" s="53"/>
      <c r="H776" s="53"/>
      <c r="I776" s="53"/>
      <c r="J776" s="53"/>
      <c r="K776" s="53"/>
      <c r="L776" s="53"/>
      <c r="M776" s="53"/>
      <c r="N776" s="53"/>
      <c r="O776" s="53"/>
      <c r="P776" s="53"/>
    </row>
    <row r="777" spans="1:16" ht="16.2" thickBot="1" x14ac:dyDescent="0.35">
      <c r="A777" s="53"/>
      <c r="B777" s="53"/>
      <c r="C777" s="53"/>
      <c r="D777" s="53"/>
      <c r="E777" s="53"/>
      <c r="F777" s="159" t="s">
        <v>139</v>
      </c>
      <c r="G777" s="375"/>
      <c r="H777" s="376"/>
      <c r="I777" s="376"/>
      <c r="J777" s="376"/>
      <c r="K777" s="376"/>
      <c r="L777" s="377"/>
      <c r="M777" s="53"/>
      <c r="N777" s="53"/>
      <c r="O777" s="53"/>
      <c r="P777" s="53"/>
    </row>
    <row r="778" spans="1:16" ht="16.2" thickBot="1" x14ac:dyDescent="0.35">
      <c r="A778" s="53"/>
      <c r="B778" s="53"/>
      <c r="C778" s="53"/>
      <c r="D778" s="53"/>
      <c r="E778" s="53"/>
      <c r="F778" s="160" t="s">
        <v>71</v>
      </c>
      <c r="G778" s="161" t="s">
        <v>72</v>
      </c>
      <c r="H778" s="161" t="s">
        <v>73</v>
      </c>
      <c r="I778" s="161" t="s">
        <v>74</v>
      </c>
      <c r="J778" s="161" t="s">
        <v>75</v>
      </c>
      <c r="K778" s="161" t="s">
        <v>76</v>
      </c>
      <c r="L778" s="162" t="s">
        <v>77</v>
      </c>
      <c r="M778" s="53"/>
      <c r="N778" s="53"/>
      <c r="O778" s="53"/>
      <c r="P778" s="53"/>
    </row>
    <row r="779" spans="1:16" ht="15.6" x14ac:dyDescent="0.3">
      <c r="A779" s="53"/>
      <c r="B779" s="53"/>
      <c r="C779" s="53"/>
      <c r="D779" s="53"/>
      <c r="E779" s="53"/>
      <c r="F779" s="42"/>
      <c r="G779" s="43"/>
      <c r="H779" s="43"/>
      <c r="I779" s="44"/>
      <c r="J779" s="166">
        <f>+H779*I779</f>
        <v>0</v>
      </c>
      <c r="K779" s="45"/>
      <c r="L779" s="46">
        <f>K779*H779</f>
        <v>0</v>
      </c>
      <c r="M779" s="53"/>
      <c r="N779" s="53"/>
      <c r="O779" s="53"/>
      <c r="P779" s="53"/>
    </row>
    <row r="780" spans="1:16" ht="15.6" x14ac:dyDescent="0.3">
      <c r="A780" s="53"/>
      <c r="B780" s="53"/>
      <c r="C780" s="53"/>
      <c r="D780" s="53"/>
      <c r="E780" s="53"/>
      <c r="F780" s="4"/>
      <c r="G780" s="5"/>
      <c r="H780" s="5"/>
      <c r="I780" s="6"/>
      <c r="J780" s="168">
        <f t="shared" ref="J780:J788" si="79">+H780*I780</f>
        <v>0</v>
      </c>
      <c r="K780" s="7"/>
      <c r="L780" s="13">
        <f t="shared" ref="L780:L788" si="80">+H780*K780</f>
        <v>0</v>
      </c>
      <c r="M780" s="53"/>
      <c r="N780" s="53"/>
      <c r="O780" s="53"/>
      <c r="P780" s="53"/>
    </row>
    <row r="781" spans="1:16" ht="15.6" x14ac:dyDescent="0.3">
      <c r="A781" s="53"/>
      <c r="B781" s="53"/>
      <c r="C781" s="53"/>
      <c r="D781" s="53"/>
      <c r="E781" s="53"/>
      <c r="F781" s="4"/>
      <c r="G781" s="5"/>
      <c r="H781" s="5"/>
      <c r="I781" s="6"/>
      <c r="J781" s="168">
        <f t="shared" si="79"/>
        <v>0</v>
      </c>
      <c r="K781" s="7"/>
      <c r="L781" s="13">
        <f t="shared" si="80"/>
        <v>0</v>
      </c>
      <c r="M781" s="53"/>
      <c r="N781" s="53"/>
      <c r="O781" s="53"/>
      <c r="P781" s="53"/>
    </row>
    <row r="782" spans="1:16" ht="15.6" x14ac:dyDescent="0.3">
      <c r="A782" s="53"/>
      <c r="B782" s="53"/>
      <c r="C782" s="53"/>
      <c r="D782" s="53"/>
      <c r="E782" s="53"/>
      <c r="F782" s="4"/>
      <c r="G782" s="5"/>
      <c r="H782" s="5"/>
      <c r="I782" s="6"/>
      <c r="J782" s="168">
        <f t="shared" si="79"/>
        <v>0</v>
      </c>
      <c r="K782" s="7"/>
      <c r="L782" s="13">
        <f t="shared" si="80"/>
        <v>0</v>
      </c>
      <c r="M782" s="53"/>
      <c r="N782" s="53"/>
      <c r="O782" s="53"/>
      <c r="P782" s="53"/>
    </row>
    <row r="783" spans="1:16" ht="15.6" x14ac:dyDescent="0.3">
      <c r="A783" s="53"/>
      <c r="B783" s="53"/>
      <c r="C783" s="53"/>
      <c r="D783" s="53"/>
      <c r="E783" s="53"/>
      <c r="F783" s="4"/>
      <c r="G783" s="5"/>
      <c r="H783" s="5"/>
      <c r="I783" s="6"/>
      <c r="J783" s="168">
        <f t="shared" si="79"/>
        <v>0</v>
      </c>
      <c r="K783" s="7"/>
      <c r="L783" s="13">
        <f t="shared" si="80"/>
        <v>0</v>
      </c>
      <c r="M783" s="53"/>
      <c r="N783" s="53"/>
      <c r="O783" s="53"/>
      <c r="P783" s="53"/>
    </row>
    <row r="784" spans="1:16" ht="15.6" x14ac:dyDescent="0.3">
      <c r="A784" s="53"/>
      <c r="B784" s="53"/>
      <c r="C784" s="53"/>
      <c r="D784" s="53"/>
      <c r="E784" s="53"/>
      <c r="F784" s="4"/>
      <c r="G784" s="5"/>
      <c r="H784" s="5"/>
      <c r="I784" s="6"/>
      <c r="J784" s="168">
        <f t="shared" si="79"/>
        <v>0</v>
      </c>
      <c r="K784" s="7"/>
      <c r="L784" s="13">
        <f t="shared" si="80"/>
        <v>0</v>
      </c>
      <c r="M784" s="53"/>
      <c r="N784" s="53"/>
      <c r="O784" s="53"/>
      <c r="P784" s="53"/>
    </row>
    <row r="785" spans="1:16" ht="15.6" x14ac:dyDescent="0.3">
      <c r="A785" s="53"/>
      <c r="B785" s="53"/>
      <c r="C785" s="53"/>
      <c r="D785" s="53"/>
      <c r="E785" s="53"/>
      <c r="F785" s="4"/>
      <c r="G785" s="5"/>
      <c r="H785" s="5"/>
      <c r="I785" s="6"/>
      <c r="J785" s="168">
        <f t="shared" si="79"/>
        <v>0</v>
      </c>
      <c r="K785" s="7"/>
      <c r="L785" s="13">
        <f t="shared" si="80"/>
        <v>0</v>
      </c>
      <c r="M785" s="53"/>
      <c r="N785" s="53"/>
      <c r="O785" s="53"/>
      <c r="P785" s="53"/>
    </row>
    <row r="786" spans="1:16" ht="15.6" x14ac:dyDescent="0.3">
      <c r="A786" s="53"/>
      <c r="B786" s="53"/>
      <c r="C786" s="53"/>
      <c r="D786" s="53"/>
      <c r="E786" s="53"/>
      <c r="F786" s="4"/>
      <c r="G786" s="5"/>
      <c r="H786" s="5"/>
      <c r="I786" s="6"/>
      <c r="J786" s="168">
        <f t="shared" si="79"/>
        <v>0</v>
      </c>
      <c r="K786" s="7"/>
      <c r="L786" s="13">
        <f t="shared" si="80"/>
        <v>0</v>
      </c>
      <c r="M786" s="53"/>
      <c r="N786" s="53"/>
      <c r="O786" s="53"/>
      <c r="P786" s="53"/>
    </row>
    <row r="787" spans="1:16" ht="15.6" x14ac:dyDescent="0.3">
      <c r="A787" s="53"/>
      <c r="B787" s="53"/>
      <c r="C787" s="53"/>
      <c r="D787" s="53"/>
      <c r="E787" s="53"/>
      <c r="F787" s="4"/>
      <c r="G787" s="5"/>
      <c r="H787" s="5"/>
      <c r="I787" s="6"/>
      <c r="J787" s="168">
        <f t="shared" si="79"/>
        <v>0</v>
      </c>
      <c r="K787" s="7"/>
      <c r="L787" s="13">
        <f t="shared" si="80"/>
        <v>0</v>
      </c>
      <c r="M787" s="53"/>
      <c r="N787" s="53"/>
      <c r="O787" s="53"/>
      <c r="P787" s="53"/>
    </row>
    <row r="788" spans="1:16" ht="16.2" thickBot="1" x14ac:dyDescent="0.35">
      <c r="A788" s="53"/>
      <c r="B788" s="53"/>
      <c r="C788" s="53"/>
      <c r="D788" s="53"/>
      <c r="E788" s="53"/>
      <c r="F788" s="4"/>
      <c r="G788" s="10"/>
      <c r="H788" s="5"/>
      <c r="I788" s="6"/>
      <c r="J788" s="168">
        <f t="shared" si="79"/>
        <v>0</v>
      </c>
      <c r="K788" s="7"/>
      <c r="L788" s="13">
        <f t="shared" si="80"/>
        <v>0</v>
      </c>
      <c r="M788" s="53"/>
      <c r="N788" s="53"/>
      <c r="O788" s="53"/>
      <c r="P788" s="53"/>
    </row>
    <row r="789" spans="1:16" ht="15.6" x14ac:dyDescent="0.3">
      <c r="A789" s="53"/>
      <c r="B789" s="53"/>
      <c r="C789" s="53"/>
      <c r="D789" s="53"/>
      <c r="E789" s="53"/>
      <c r="F789" s="378" t="s">
        <v>77</v>
      </c>
      <c r="G789" s="379"/>
      <c r="H789" s="379"/>
      <c r="I789" s="379"/>
      <c r="J789" s="379"/>
      <c r="K789" s="380"/>
      <c r="L789" s="14">
        <f>SUM(L779:L788)</f>
        <v>0</v>
      </c>
      <c r="M789" s="53"/>
      <c r="N789" s="53"/>
      <c r="O789" s="53"/>
      <c r="P789" s="53"/>
    </row>
    <row r="790" spans="1:16" ht="15.6" x14ac:dyDescent="0.3">
      <c r="A790" s="53"/>
      <c r="B790" s="53"/>
      <c r="C790" s="53"/>
      <c r="D790" s="53"/>
      <c r="E790" s="53"/>
      <c r="F790" s="359" t="s">
        <v>90</v>
      </c>
      <c r="G790" s="360"/>
      <c r="H790" s="360"/>
      <c r="I790" s="360"/>
      <c r="J790" s="360"/>
      <c r="K790" s="361"/>
      <c r="L790" s="13">
        <f>L789*0.05</f>
        <v>0</v>
      </c>
      <c r="M790" s="53"/>
      <c r="N790" s="53"/>
      <c r="O790" s="53"/>
      <c r="P790" s="53"/>
    </row>
    <row r="791" spans="1:16" ht="15.6" x14ac:dyDescent="0.3">
      <c r="A791" s="53"/>
      <c r="B791" s="53"/>
      <c r="C791" s="53"/>
      <c r="D791" s="53"/>
      <c r="E791" s="53"/>
      <c r="F791" s="359" t="s">
        <v>91</v>
      </c>
      <c r="G791" s="360"/>
      <c r="H791" s="360"/>
      <c r="I791" s="360"/>
      <c r="J791" s="360"/>
      <c r="K791" s="361"/>
      <c r="L791" s="13">
        <f>L789+L790</f>
        <v>0</v>
      </c>
      <c r="M791" s="53"/>
      <c r="N791" s="53"/>
      <c r="O791" s="53"/>
      <c r="P791" s="53"/>
    </row>
    <row r="792" spans="1:16" ht="15.6" x14ac:dyDescent="0.3">
      <c r="A792" s="53"/>
      <c r="B792" s="53"/>
      <c r="C792" s="53"/>
      <c r="D792" s="53"/>
      <c r="E792" s="53"/>
      <c r="F792" s="359" t="s">
        <v>92</v>
      </c>
      <c r="G792" s="360"/>
      <c r="H792" s="360"/>
      <c r="I792" s="360"/>
      <c r="J792" s="360"/>
      <c r="K792" s="361"/>
      <c r="L792" s="171"/>
      <c r="M792" s="53"/>
      <c r="N792" s="53"/>
      <c r="O792" s="53"/>
      <c r="P792" s="53"/>
    </row>
    <row r="793" spans="1:16" ht="16.2" thickBot="1" x14ac:dyDescent="0.35">
      <c r="A793" s="53"/>
      <c r="B793" s="53"/>
      <c r="C793" s="53"/>
      <c r="D793" s="53"/>
      <c r="E793" s="53"/>
      <c r="F793" s="356" t="s">
        <v>93</v>
      </c>
      <c r="G793" s="357"/>
      <c r="H793" s="357"/>
      <c r="I793" s="357"/>
      <c r="J793" s="357"/>
      <c r="K793" s="358"/>
      <c r="L793" s="170">
        <f>+IFERROR(L791/L792,0)</f>
        <v>0</v>
      </c>
      <c r="M793" s="53"/>
      <c r="N793" s="53"/>
      <c r="O793" s="53"/>
      <c r="P793" s="53"/>
    </row>
    <row r="794" spans="1:16" ht="15" customHeight="1" x14ac:dyDescent="0.3">
      <c r="A794" s="53"/>
      <c r="B794" s="53"/>
      <c r="C794" s="53"/>
      <c r="D794" s="53"/>
      <c r="E794" s="53"/>
      <c r="F794" s="53"/>
      <c r="G794" s="53"/>
      <c r="H794" s="53"/>
      <c r="I794" s="53"/>
      <c r="J794" s="53"/>
      <c r="K794" s="53"/>
      <c r="L794" s="53"/>
      <c r="M794" s="53"/>
      <c r="N794" s="53"/>
      <c r="O794" s="53"/>
      <c r="P794" s="53"/>
    </row>
    <row r="795" spans="1:16" thickBot="1" x14ac:dyDescent="0.35">
      <c r="A795" s="53"/>
      <c r="B795" s="53"/>
      <c r="C795" s="53"/>
      <c r="D795" s="53"/>
      <c r="E795" s="53"/>
      <c r="F795" s="53"/>
      <c r="G795" s="53"/>
      <c r="H795" s="53"/>
      <c r="I795" s="53"/>
      <c r="J795" s="53"/>
      <c r="K795" s="53"/>
      <c r="L795" s="53"/>
      <c r="M795" s="53"/>
      <c r="N795" s="53"/>
      <c r="O795" s="53"/>
      <c r="P795" s="53"/>
    </row>
    <row r="796" spans="1:16" ht="16.2" thickBot="1" x14ac:dyDescent="0.35">
      <c r="A796" s="53"/>
      <c r="B796" s="53"/>
      <c r="C796" s="53"/>
      <c r="D796" s="53"/>
      <c r="E796" s="53"/>
      <c r="F796" s="159" t="s">
        <v>140</v>
      </c>
      <c r="G796" s="375"/>
      <c r="H796" s="376"/>
      <c r="I796" s="376"/>
      <c r="J796" s="376"/>
      <c r="K796" s="376"/>
      <c r="L796" s="377"/>
      <c r="M796" s="53"/>
      <c r="N796" s="53"/>
      <c r="O796" s="53"/>
      <c r="P796" s="53"/>
    </row>
    <row r="797" spans="1:16" ht="16.2" thickBot="1" x14ac:dyDescent="0.35">
      <c r="A797" s="53"/>
      <c r="B797" s="53"/>
      <c r="C797" s="53"/>
      <c r="D797" s="53"/>
      <c r="E797" s="53"/>
      <c r="F797" s="160" t="s">
        <v>71</v>
      </c>
      <c r="G797" s="161" t="s">
        <v>72</v>
      </c>
      <c r="H797" s="161" t="s">
        <v>73</v>
      </c>
      <c r="I797" s="161" t="s">
        <v>74</v>
      </c>
      <c r="J797" s="161" t="s">
        <v>75</v>
      </c>
      <c r="K797" s="161" t="s">
        <v>76</v>
      </c>
      <c r="L797" s="162" t="s">
        <v>77</v>
      </c>
      <c r="M797" s="53"/>
      <c r="N797" s="53"/>
      <c r="O797" s="53"/>
      <c r="P797" s="53"/>
    </row>
    <row r="798" spans="1:16" ht="15.6" x14ac:dyDescent="0.3">
      <c r="A798" s="53"/>
      <c r="B798" s="53"/>
      <c r="C798" s="53"/>
      <c r="D798" s="53"/>
      <c r="E798" s="53"/>
      <c r="F798" s="42"/>
      <c r="G798" s="43"/>
      <c r="H798" s="43"/>
      <c r="I798" s="44"/>
      <c r="J798" s="166">
        <f>+H798*I798</f>
        <v>0</v>
      </c>
      <c r="K798" s="45"/>
      <c r="L798" s="46">
        <f>K798*H798</f>
        <v>0</v>
      </c>
      <c r="M798" s="53"/>
      <c r="N798" s="53"/>
      <c r="O798" s="53"/>
      <c r="P798" s="53"/>
    </row>
    <row r="799" spans="1:16" ht="15.6" x14ac:dyDescent="0.3">
      <c r="A799" s="53"/>
      <c r="B799" s="53"/>
      <c r="C799" s="53"/>
      <c r="D799" s="53"/>
      <c r="E799" s="53"/>
      <c r="F799" s="4"/>
      <c r="G799" s="5"/>
      <c r="H799" s="5"/>
      <c r="I799" s="6"/>
      <c r="J799" s="168">
        <f t="shared" ref="J799:J807" si="81">+H799*I799</f>
        <v>0</v>
      </c>
      <c r="K799" s="7"/>
      <c r="L799" s="13">
        <f t="shared" ref="L799:L807" si="82">+H799*K799</f>
        <v>0</v>
      </c>
      <c r="M799" s="53"/>
      <c r="N799" s="53"/>
      <c r="O799" s="53"/>
      <c r="P799" s="53"/>
    </row>
    <row r="800" spans="1:16" ht="15.6" x14ac:dyDescent="0.3">
      <c r="A800" s="53"/>
      <c r="B800" s="53"/>
      <c r="C800" s="53"/>
      <c r="D800" s="53"/>
      <c r="E800" s="53"/>
      <c r="F800" s="4"/>
      <c r="G800" s="5"/>
      <c r="H800" s="5"/>
      <c r="I800" s="6"/>
      <c r="J800" s="168">
        <f t="shared" si="81"/>
        <v>0</v>
      </c>
      <c r="K800" s="7"/>
      <c r="L800" s="13">
        <f t="shared" si="82"/>
        <v>0</v>
      </c>
      <c r="M800" s="53"/>
      <c r="N800" s="53"/>
      <c r="O800" s="53"/>
      <c r="P800" s="53"/>
    </row>
    <row r="801" spans="1:16" ht="15.6" x14ac:dyDescent="0.3">
      <c r="A801" s="53"/>
      <c r="B801" s="53"/>
      <c r="C801" s="53"/>
      <c r="D801" s="53"/>
      <c r="E801" s="53"/>
      <c r="F801" s="4"/>
      <c r="G801" s="5"/>
      <c r="H801" s="5"/>
      <c r="I801" s="6"/>
      <c r="J801" s="168">
        <f t="shared" si="81"/>
        <v>0</v>
      </c>
      <c r="K801" s="7"/>
      <c r="L801" s="13">
        <f t="shared" si="82"/>
        <v>0</v>
      </c>
      <c r="M801" s="53"/>
      <c r="N801" s="53"/>
      <c r="O801" s="53"/>
      <c r="P801" s="53"/>
    </row>
    <row r="802" spans="1:16" ht="15.6" x14ac:dyDescent="0.3">
      <c r="A802" s="53"/>
      <c r="B802" s="53"/>
      <c r="C802" s="53"/>
      <c r="D802" s="53"/>
      <c r="E802" s="53"/>
      <c r="F802" s="4"/>
      <c r="G802" s="5"/>
      <c r="H802" s="5"/>
      <c r="I802" s="6"/>
      <c r="J802" s="168">
        <f t="shared" si="81"/>
        <v>0</v>
      </c>
      <c r="K802" s="7"/>
      <c r="L802" s="13">
        <f t="shared" si="82"/>
        <v>0</v>
      </c>
      <c r="M802" s="53"/>
      <c r="N802" s="53"/>
      <c r="O802" s="53"/>
      <c r="P802" s="53"/>
    </row>
    <row r="803" spans="1:16" ht="15.6" x14ac:dyDescent="0.3">
      <c r="A803" s="53"/>
      <c r="B803" s="53"/>
      <c r="C803" s="53"/>
      <c r="D803" s="53"/>
      <c r="E803" s="53"/>
      <c r="F803" s="4"/>
      <c r="G803" s="5"/>
      <c r="H803" s="5"/>
      <c r="I803" s="6"/>
      <c r="J803" s="168">
        <f t="shared" si="81"/>
        <v>0</v>
      </c>
      <c r="K803" s="7"/>
      <c r="L803" s="13">
        <f t="shared" si="82"/>
        <v>0</v>
      </c>
      <c r="M803" s="53"/>
      <c r="N803" s="53"/>
      <c r="O803" s="53"/>
      <c r="P803" s="53"/>
    </row>
    <row r="804" spans="1:16" ht="15.6" x14ac:dyDescent="0.3">
      <c r="A804" s="53"/>
      <c r="B804" s="53"/>
      <c r="C804" s="53"/>
      <c r="D804" s="53"/>
      <c r="E804" s="53"/>
      <c r="F804" s="4"/>
      <c r="G804" s="5"/>
      <c r="H804" s="5"/>
      <c r="I804" s="6"/>
      <c r="J804" s="168">
        <f t="shared" si="81"/>
        <v>0</v>
      </c>
      <c r="K804" s="7"/>
      <c r="L804" s="13">
        <f t="shared" si="82"/>
        <v>0</v>
      </c>
      <c r="M804" s="53"/>
      <c r="N804" s="53"/>
      <c r="O804" s="53"/>
      <c r="P804" s="53"/>
    </row>
    <row r="805" spans="1:16" ht="15.6" x14ac:dyDescent="0.3">
      <c r="A805" s="53"/>
      <c r="B805" s="53"/>
      <c r="C805" s="53"/>
      <c r="D805" s="53"/>
      <c r="E805" s="53"/>
      <c r="F805" s="4"/>
      <c r="G805" s="5"/>
      <c r="H805" s="5"/>
      <c r="I805" s="6"/>
      <c r="J805" s="168">
        <f t="shared" si="81"/>
        <v>0</v>
      </c>
      <c r="K805" s="7"/>
      <c r="L805" s="13">
        <f t="shared" si="82"/>
        <v>0</v>
      </c>
      <c r="M805" s="53"/>
      <c r="N805" s="53"/>
      <c r="O805" s="53"/>
      <c r="P805" s="53"/>
    </row>
    <row r="806" spans="1:16" ht="15.6" x14ac:dyDescent="0.3">
      <c r="A806" s="53"/>
      <c r="B806" s="53"/>
      <c r="C806" s="53"/>
      <c r="D806" s="53"/>
      <c r="E806" s="53"/>
      <c r="F806" s="4"/>
      <c r="G806" s="5"/>
      <c r="H806" s="5"/>
      <c r="I806" s="6"/>
      <c r="J806" s="168">
        <f t="shared" si="81"/>
        <v>0</v>
      </c>
      <c r="K806" s="7"/>
      <c r="L806" s="13">
        <f t="shared" si="82"/>
        <v>0</v>
      </c>
      <c r="M806" s="53"/>
      <c r="N806" s="53"/>
      <c r="O806" s="53"/>
      <c r="P806" s="53"/>
    </row>
    <row r="807" spans="1:16" ht="16.2" thickBot="1" x14ac:dyDescent="0.35">
      <c r="A807" s="53"/>
      <c r="B807" s="53"/>
      <c r="C807" s="53"/>
      <c r="D807" s="53"/>
      <c r="E807" s="53"/>
      <c r="F807" s="4"/>
      <c r="G807" s="10"/>
      <c r="H807" s="5"/>
      <c r="I807" s="6"/>
      <c r="J807" s="168">
        <f t="shared" si="81"/>
        <v>0</v>
      </c>
      <c r="K807" s="7"/>
      <c r="L807" s="13">
        <f t="shared" si="82"/>
        <v>0</v>
      </c>
      <c r="M807" s="53"/>
      <c r="N807" s="53"/>
      <c r="O807" s="53"/>
      <c r="P807" s="53"/>
    </row>
    <row r="808" spans="1:16" ht="15.6" x14ac:dyDescent="0.3">
      <c r="A808" s="53"/>
      <c r="B808" s="53"/>
      <c r="C808" s="53"/>
      <c r="D808" s="53"/>
      <c r="E808" s="53"/>
      <c r="F808" s="378" t="s">
        <v>77</v>
      </c>
      <c r="G808" s="379"/>
      <c r="H808" s="379"/>
      <c r="I808" s="379"/>
      <c r="J808" s="379"/>
      <c r="K808" s="380"/>
      <c r="L808" s="14">
        <f>SUM(L798:L807)</f>
        <v>0</v>
      </c>
      <c r="M808" s="53"/>
      <c r="N808" s="53"/>
      <c r="O808" s="53"/>
      <c r="P808" s="53"/>
    </row>
    <row r="809" spans="1:16" ht="15.6" x14ac:dyDescent="0.3">
      <c r="A809" s="53"/>
      <c r="B809" s="53"/>
      <c r="C809" s="53"/>
      <c r="D809" s="53"/>
      <c r="E809" s="53"/>
      <c r="F809" s="359" t="s">
        <v>90</v>
      </c>
      <c r="G809" s="360"/>
      <c r="H809" s="360"/>
      <c r="I809" s="360"/>
      <c r="J809" s="360"/>
      <c r="K809" s="361"/>
      <c r="L809" s="13">
        <f>L808*0.05</f>
        <v>0</v>
      </c>
      <c r="M809" s="53"/>
      <c r="N809" s="53"/>
      <c r="O809" s="53"/>
      <c r="P809" s="53"/>
    </row>
    <row r="810" spans="1:16" ht="15.6" x14ac:dyDescent="0.3">
      <c r="A810" s="53"/>
      <c r="B810" s="53"/>
      <c r="C810" s="53"/>
      <c r="D810" s="53"/>
      <c r="E810" s="53"/>
      <c r="F810" s="359" t="s">
        <v>91</v>
      </c>
      <c r="G810" s="360"/>
      <c r="H810" s="360"/>
      <c r="I810" s="360"/>
      <c r="J810" s="360"/>
      <c r="K810" s="361"/>
      <c r="L810" s="13">
        <f>L808+L809</f>
        <v>0</v>
      </c>
      <c r="M810" s="53"/>
      <c r="N810" s="53"/>
      <c r="O810" s="53"/>
      <c r="P810" s="53"/>
    </row>
    <row r="811" spans="1:16" ht="15.6" x14ac:dyDescent="0.3">
      <c r="A811" s="53"/>
      <c r="B811" s="53"/>
      <c r="C811" s="53"/>
      <c r="D811" s="53"/>
      <c r="E811" s="53"/>
      <c r="F811" s="359" t="s">
        <v>92</v>
      </c>
      <c r="G811" s="360"/>
      <c r="H811" s="360"/>
      <c r="I811" s="360"/>
      <c r="J811" s="360"/>
      <c r="K811" s="361"/>
      <c r="L811" s="171"/>
      <c r="M811" s="53"/>
      <c r="N811" s="53"/>
      <c r="O811" s="53"/>
      <c r="P811" s="53"/>
    </row>
    <row r="812" spans="1:16" ht="16.2" thickBot="1" x14ac:dyDescent="0.35">
      <c r="A812" s="53"/>
      <c r="B812" s="53"/>
      <c r="C812" s="53"/>
      <c r="D812" s="53"/>
      <c r="E812" s="53"/>
      <c r="F812" s="356" t="s">
        <v>93</v>
      </c>
      <c r="G812" s="357"/>
      <c r="H812" s="357"/>
      <c r="I812" s="357"/>
      <c r="J812" s="357"/>
      <c r="K812" s="358"/>
      <c r="L812" s="170">
        <f>+IFERROR(L810/L811,0)</f>
        <v>0</v>
      </c>
      <c r="M812" s="53"/>
      <c r="N812" s="53"/>
      <c r="O812" s="53"/>
      <c r="P812" s="53"/>
    </row>
    <row r="813" spans="1:16" ht="15" customHeight="1" x14ac:dyDescent="0.3">
      <c r="A813" s="53"/>
      <c r="B813" s="53"/>
      <c r="C813" s="53"/>
      <c r="D813" s="53"/>
      <c r="E813" s="53"/>
      <c r="F813" s="53"/>
      <c r="G813" s="53"/>
      <c r="H813" s="53"/>
      <c r="I813" s="53"/>
      <c r="J813" s="53"/>
      <c r="K813" s="53"/>
      <c r="L813" s="53"/>
      <c r="M813" s="53"/>
      <c r="N813" s="53"/>
      <c r="O813" s="53"/>
      <c r="P813" s="53"/>
    </row>
    <row r="814" spans="1:16" ht="15" customHeight="1" x14ac:dyDescent="0.3">
      <c r="A814" s="53"/>
      <c r="B814" s="53"/>
      <c r="C814" s="53"/>
      <c r="D814" s="53"/>
      <c r="E814" s="53"/>
      <c r="F814" s="53"/>
      <c r="G814" s="53"/>
      <c r="H814" s="53"/>
      <c r="I814" s="53"/>
      <c r="J814" s="53"/>
      <c r="K814" s="53"/>
      <c r="L814" s="53"/>
      <c r="M814" s="53"/>
      <c r="N814" s="53"/>
      <c r="O814" s="53"/>
      <c r="P814" s="53"/>
    </row>
    <row r="815" spans="1:16" ht="15" customHeight="1" x14ac:dyDescent="0.3">
      <c r="A815" s="53"/>
      <c r="B815" s="53"/>
      <c r="C815" s="53"/>
      <c r="D815" s="53"/>
      <c r="E815" s="53"/>
      <c r="F815" s="53"/>
      <c r="G815" s="53"/>
      <c r="H815" s="53"/>
      <c r="I815" s="53"/>
      <c r="J815" s="53"/>
      <c r="K815" s="53"/>
      <c r="L815" s="53"/>
      <c r="M815" s="53"/>
      <c r="N815" s="53"/>
      <c r="O815" s="53"/>
      <c r="P815" s="53"/>
    </row>
    <row r="816" spans="1:16" ht="15" customHeight="1" x14ac:dyDescent="0.3">
      <c r="A816" s="53"/>
      <c r="B816" s="53"/>
      <c r="C816" s="53"/>
      <c r="D816" s="53"/>
      <c r="E816" s="53"/>
      <c r="F816" s="53"/>
      <c r="G816" s="53"/>
      <c r="H816" s="53"/>
      <c r="I816" s="53"/>
      <c r="J816" s="53"/>
      <c r="K816" s="53"/>
      <c r="L816" s="53"/>
      <c r="M816" s="53"/>
      <c r="N816" s="53"/>
      <c r="O816" s="53"/>
      <c r="P816" s="53"/>
    </row>
    <row r="817" spans="1:16" ht="15" customHeight="1" x14ac:dyDescent="0.3">
      <c r="A817" s="53"/>
      <c r="B817" s="53"/>
      <c r="C817" s="53"/>
      <c r="D817" s="53"/>
      <c r="E817" s="53"/>
      <c r="F817" s="53"/>
      <c r="G817" s="53"/>
      <c r="H817" s="53"/>
      <c r="I817" s="53"/>
      <c r="J817" s="53"/>
      <c r="K817" s="53"/>
      <c r="L817" s="53"/>
      <c r="M817" s="53"/>
      <c r="N817" s="53"/>
      <c r="O817" s="53"/>
      <c r="P817" s="53"/>
    </row>
    <row r="818" spans="1:16" ht="15" customHeight="1" x14ac:dyDescent="0.3">
      <c r="A818" s="53"/>
      <c r="B818" s="53"/>
      <c r="C818" s="53"/>
      <c r="D818" s="53"/>
      <c r="E818" s="53"/>
      <c r="F818" s="53"/>
      <c r="G818" s="53"/>
      <c r="H818" s="53"/>
      <c r="I818" s="53"/>
      <c r="J818" s="53"/>
      <c r="K818" s="53"/>
      <c r="L818" s="53"/>
      <c r="M818" s="53"/>
      <c r="N818" s="53"/>
      <c r="O818" s="53"/>
      <c r="P818" s="53"/>
    </row>
    <row r="819" spans="1:16" ht="15" customHeight="1" x14ac:dyDescent="0.3">
      <c r="A819" s="53"/>
      <c r="B819" s="53"/>
      <c r="C819" s="53"/>
      <c r="D819" s="53"/>
      <c r="E819" s="53"/>
      <c r="F819" s="53"/>
      <c r="G819" s="53"/>
      <c r="H819" s="53"/>
      <c r="I819" s="53"/>
      <c r="J819" s="53"/>
      <c r="K819" s="53"/>
      <c r="L819" s="53"/>
      <c r="M819" s="53"/>
      <c r="N819" s="53"/>
      <c r="O819" s="53"/>
      <c r="P819" s="53"/>
    </row>
    <row r="820" spans="1:16" ht="15" customHeight="1" x14ac:dyDescent="0.3">
      <c r="A820" s="53"/>
      <c r="B820" s="53"/>
      <c r="C820" s="53"/>
      <c r="D820" s="53"/>
      <c r="E820" s="53"/>
      <c r="F820" s="53"/>
      <c r="G820" s="53"/>
      <c r="H820" s="53"/>
      <c r="I820" s="53"/>
      <c r="J820" s="53"/>
      <c r="K820" s="53"/>
      <c r="L820" s="53"/>
      <c r="M820" s="53"/>
      <c r="N820" s="53"/>
      <c r="O820" s="53"/>
      <c r="P820" s="53"/>
    </row>
    <row r="821" spans="1:16" ht="15" customHeight="1" x14ac:dyDescent="0.3">
      <c r="A821" s="53"/>
      <c r="B821" s="53"/>
      <c r="C821" s="53"/>
      <c r="D821" s="53"/>
      <c r="E821" s="53"/>
      <c r="F821" s="53"/>
      <c r="G821" s="53"/>
      <c r="H821" s="53"/>
      <c r="I821" s="53"/>
      <c r="J821" s="53"/>
      <c r="K821" s="53"/>
      <c r="L821" s="53"/>
      <c r="M821" s="53"/>
      <c r="N821" s="53"/>
      <c r="O821" s="53"/>
      <c r="P821" s="53"/>
    </row>
  </sheetData>
  <sheetProtection algorithmName="SHA-512" hashValue="X1ZuSYYGX40iD49BOjU2MeVsuFi1d1Uw2jEwAaQ7PI3hc747++POLYHtnlNlUp5sDJ9HQZiy1QfyKhrT2sTnJw==" saltValue="wSEXwvVvCELOxzSLvrcJKg==" spinCount="100000" sheet="1" objects="1" scenarios="1"/>
  <mergeCells count="258">
    <mergeCell ref="F87:K87"/>
    <mergeCell ref="F88:K88"/>
    <mergeCell ref="F89:K89"/>
    <mergeCell ref="F35:K35"/>
    <mergeCell ref="F36:K36"/>
    <mergeCell ref="F37:K37"/>
    <mergeCell ref="F67:K67"/>
    <mergeCell ref="F50:K50"/>
    <mergeCell ref="F51:K51"/>
    <mergeCell ref="F52:K52"/>
    <mergeCell ref="F38:K38"/>
    <mergeCell ref="F39:K39"/>
    <mergeCell ref="F48:K48"/>
    <mergeCell ref="F49:K49"/>
    <mergeCell ref="F204:K204"/>
    <mergeCell ref="F219:K219"/>
    <mergeCell ref="F220:K220"/>
    <mergeCell ref="F221:K221"/>
    <mergeCell ref="F222:K222"/>
    <mergeCell ref="F185:K185"/>
    <mergeCell ref="F200:K200"/>
    <mergeCell ref="F201:K201"/>
    <mergeCell ref="F202:K202"/>
    <mergeCell ref="F203:K203"/>
    <mergeCell ref="G188:L188"/>
    <mergeCell ref="F242:K242"/>
    <mergeCell ref="F257:K257"/>
    <mergeCell ref="F258:K258"/>
    <mergeCell ref="F259:K259"/>
    <mergeCell ref="F260:K260"/>
    <mergeCell ref="F223:K223"/>
    <mergeCell ref="F238:K238"/>
    <mergeCell ref="F239:K239"/>
    <mergeCell ref="F240:K240"/>
    <mergeCell ref="F241:K241"/>
    <mergeCell ref="F280:K280"/>
    <mergeCell ref="F295:K295"/>
    <mergeCell ref="F296:K296"/>
    <mergeCell ref="F297:K297"/>
    <mergeCell ref="F298:K298"/>
    <mergeCell ref="F261:K261"/>
    <mergeCell ref="F276:K276"/>
    <mergeCell ref="F277:K277"/>
    <mergeCell ref="F278:K278"/>
    <mergeCell ref="F279:K279"/>
    <mergeCell ref="F317:K317"/>
    <mergeCell ref="F318:K318"/>
    <mergeCell ref="F333:K333"/>
    <mergeCell ref="F334:K334"/>
    <mergeCell ref="F335:K335"/>
    <mergeCell ref="G321:L321"/>
    <mergeCell ref="F299:K299"/>
    <mergeCell ref="F314:K314"/>
    <mergeCell ref="F315:K315"/>
    <mergeCell ref="F316:K316"/>
    <mergeCell ref="F355:K355"/>
    <mergeCell ref="F356:K356"/>
    <mergeCell ref="F371:K371"/>
    <mergeCell ref="F372:K372"/>
    <mergeCell ref="F373:K373"/>
    <mergeCell ref="G359:L359"/>
    <mergeCell ref="F336:K336"/>
    <mergeCell ref="F337:K337"/>
    <mergeCell ref="F352:K352"/>
    <mergeCell ref="F353:K353"/>
    <mergeCell ref="F354:K354"/>
    <mergeCell ref="G340:L340"/>
    <mergeCell ref="F393:K393"/>
    <mergeCell ref="F394:K394"/>
    <mergeCell ref="F409:K409"/>
    <mergeCell ref="F410:K410"/>
    <mergeCell ref="F411:K411"/>
    <mergeCell ref="G397:L397"/>
    <mergeCell ref="F374:K374"/>
    <mergeCell ref="F375:K375"/>
    <mergeCell ref="F390:K390"/>
    <mergeCell ref="F391:K391"/>
    <mergeCell ref="F392:K392"/>
    <mergeCell ref="G378:L378"/>
    <mergeCell ref="F431:K431"/>
    <mergeCell ref="F432:K432"/>
    <mergeCell ref="F447:K447"/>
    <mergeCell ref="F448:K448"/>
    <mergeCell ref="F449:K449"/>
    <mergeCell ref="G435:L435"/>
    <mergeCell ref="F412:K412"/>
    <mergeCell ref="F413:K413"/>
    <mergeCell ref="F428:K428"/>
    <mergeCell ref="F429:K429"/>
    <mergeCell ref="F430:K430"/>
    <mergeCell ref="G416:L416"/>
    <mergeCell ref="F469:K469"/>
    <mergeCell ref="F470:K470"/>
    <mergeCell ref="F485:K485"/>
    <mergeCell ref="F486:K486"/>
    <mergeCell ref="F487:K487"/>
    <mergeCell ref="G473:L473"/>
    <mergeCell ref="F450:K450"/>
    <mergeCell ref="F451:K451"/>
    <mergeCell ref="F466:K466"/>
    <mergeCell ref="F467:K467"/>
    <mergeCell ref="F468:K468"/>
    <mergeCell ref="G454:L454"/>
    <mergeCell ref="F507:K507"/>
    <mergeCell ref="F508:K508"/>
    <mergeCell ref="F523:K523"/>
    <mergeCell ref="F524:K524"/>
    <mergeCell ref="F525:K525"/>
    <mergeCell ref="G511:L511"/>
    <mergeCell ref="F488:K488"/>
    <mergeCell ref="F489:K489"/>
    <mergeCell ref="F504:K504"/>
    <mergeCell ref="F505:K505"/>
    <mergeCell ref="F506:K506"/>
    <mergeCell ref="G492:L492"/>
    <mergeCell ref="F545:K545"/>
    <mergeCell ref="F546:K546"/>
    <mergeCell ref="F561:K561"/>
    <mergeCell ref="F562:K562"/>
    <mergeCell ref="F563:K563"/>
    <mergeCell ref="G549:L549"/>
    <mergeCell ref="F526:K526"/>
    <mergeCell ref="F527:K527"/>
    <mergeCell ref="F542:K542"/>
    <mergeCell ref="F543:K543"/>
    <mergeCell ref="F544:K544"/>
    <mergeCell ref="G530:L530"/>
    <mergeCell ref="F583:K583"/>
    <mergeCell ref="F584:K584"/>
    <mergeCell ref="F599:K599"/>
    <mergeCell ref="F600:K600"/>
    <mergeCell ref="F601:K601"/>
    <mergeCell ref="G587:L587"/>
    <mergeCell ref="F564:K564"/>
    <mergeCell ref="F565:K565"/>
    <mergeCell ref="F580:K580"/>
    <mergeCell ref="F581:K581"/>
    <mergeCell ref="F582:K582"/>
    <mergeCell ref="G568:L568"/>
    <mergeCell ref="F621:K621"/>
    <mergeCell ref="F622:K622"/>
    <mergeCell ref="F637:K637"/>
    <mergeCell ref="F638:K638"/>
    <mergeCell ref="F639:K639"/>
    <mergeCell ref="G625:L625"/>
    <mergeCell ref="F602:K602"/>
    <mergeCell ref="F603:K603"/>
    <mergeCell ref="F618:K618"/>
    <mergeCell ref="F619:K619"/>
    <mergeCell ref="F620:K620"/>
    <mergeCell ref="G606:L606"/>
    <mergeCell ref="F659:K659"/>
    <mergeCell ref="F660:K660"/>
    <mergeCell ref="F675:K675"/>
    <mergeCell ref="F676:K676"/>
    <mergeCell ref="F677:K677"/>
    <mergeCell ref="G663:L663"/>
    <mergeCell ref="F640:K640"/>
    <mergeCell ref="F641:K641"/>
    <mergeCell ref="F656:K656"/>
    <mergeCell ref="F657:K657"/>
    <mergeCell ref="F658:K658"/>
    <mergeCell ref="G644:L644"/>
    <mergeCell ref="F697:K697"/>
    <mergeCell ref="F698:K698"/>
    <mergeCell ref="F713:K713"/>
    <mergeCell ref="F714:K714"/>
    <mergeCell ref="F715:K715"/>
    <mergeCell ref="G701:L701"/>
    <mergeCell ref="F678:K678"/>
    <mergeCell ref="F679:K679"/>
    <mergeCell ref="F694:K694"/>
    <mergeCell ref="F695:K695"/>
    <mergeCell ref="F696:K696"/>
    <mergeCell ref="G682:L682"/>
    <mergeCell ref="F735:K735"/>
    <mergeCell ref="F736:K736"/>
    <mergeCell ref="F751:K751"/>
    <mergeCell ref="F752:K752"/>
    <mergeCell ref="F753:K753"/>
    <mergeCell ref="G739:L739"/>
    <mergeCell ref="F716:K716"/>
    <mergeCell ref="F717:K717"/>
    <mergeCell ref="F732:K732"/>
    <mergeCell ref="F733:K733"/>
    <mergeCell ref="F734:K734"/>
    <mergeCell ref="G720:L720"/>
    <mergeCell ref="F773:K773"/>
    <mergeCell ref="F774:K774"/>
    <mergeCell ref="F789:K789"/>
    <mergeCell ref="F790:K790"/>
    <mergeCell ref="F791:K791"/>
    <mergeCell ref="G777:L777"/>
    <mergeCell ref="F754:K754"/>
    <mergeCell ref="F755:K755"/>
    <mergeCell ref="F770:K770"/>
    <mergeCell ref="F771:K771"/>
    <mergeCell ref="F772:K772"/>
    <mergeCell ref="G758:L758"/>
    <mergeCell ref="G131:L131"/>
    <mergeCell ref="G112:L112"/>
    <mergeCell ref="G93:L93"/>
    <mergeCell ref="G74:L74"/>
    <mergeCell ref="A1:L1"/>
    <mergeCell ref="A2:L2"/>
    <mergeCell ref="G55:L55"/>
    <mergeCell ref="F166:K166"/>
    <mergeCell ref="F128:K128"/>
    <mergeCell ref="F143:K143"/>
    <mergeCell ref="F144:K144"/>
    <mergeCell ref="F145:K145"/>
    <mergeCell ref="F146:K146"/>
    <mergeCell ref="F109:K109"/>
    <mergeCell ref="F124:K124"/>
    <mergeCell ref="F125:K125"/>
    <mergeCell ref="F126:K126"/>
    <mergeCell ref="F127:K127"/>
    <mergeCell ref="F90:K90"/>
    <mergeCell ref="F105:K105"/>
    <mergeCell ref="F106:K106"/>
    <mergeCell ref="F107:K107"/>
    <mergeCell ref="F108:K108"/>
    <mergeCell ref="F86:K86"/>
    <mergeCell ref="F181:K181"/>
    <mergeCell ref="F182:K182"/>
    <mergeCell ref="F183:K183"/>
    <mergeCell ref="F184:K184"/>
    <mergeCell ref="F147:K147"/>
    <mergeCell ref="F162:K162"/>
    <mergeCell ref="F163:K163"/>
    <mergeCell ref="F164:K164"/>
    <mergeCell ref="F165:K165"/>
    <mergeCell ref="G169:L169"/>
    <mergeCell ref="G150:L150"/>
    <mergeCell ref="F812:K812"/>
    <mergeCell ref="F811:K811"/>
    <mergeCell ref="A5:D5"/>
    <mergeCell ref="F17:K17"/>
    <mergeCell ref="F18:K18"/>
    <mergeCell ref="F19:K19"/>
    <mergeCell ref="F20:K20"/>
    <mergeCell ref="F21:K21"/>
    <mergeCell ref="F71:K71"/>
    <mergeCell ref="F70:K70"/>
    <mergeCell ref="F69:K69"/>
    <mergeCell ref="F68:K68"/>
    <mergeCell ref="G796:L796"/>
    <mergeCell ref="F810:K810"/>
    <mergeCell ref="F809:K809"/>
    <mergeCell ref="F808:K808"/>
    <mergeCell ref="F793:K793"/>
    <mergeCell ref="F792:K792"/>
    <mergeCell ref="G302:L302"/>
    <mergeCell ref="G283:L283"/>
    <mergeCell ref="G264:L264"/>
    <mergeCell ref="G245:L245"/>
    <mergeCell ref="G226:L226"/>
    <mergeCell ref="G207:L207"/>
  </mergeCells>
  <dataValidations count="4">
    <dataValidation type="whole" allowBlank="1" showInputMessage="1" showErrorMessage="1" error="Please enter a valid number of units." sqref="H57:H66 H741:H750 H760:H769 H152:H161 H779:H788 H76:H85 H95:H104 H114:H123 H133:H142 H171:H180 H190:H199 H209:H218 H228:H237 H247:H256 H266:H275 H285:H294 H304:H313 H323:H332 H342:H351 H361:H370 H380:H389 H399:H408 H418:H427 H437:H446 H456:H465 H475:H484 H494:H503 H513:H522 H532:H541 H551:H560 H570:H579 H589:H598 H608:H617 H627:H636 H646:H655 H665:H674 H684:H693 H703:H712 H722:H731 H798:H807" xr:uid="{95287C13-B228-47CE-83F6-B7BB91D4A8AC}">
      <formula1>0</formula1>
      <formula2>100000000</formula2>
    </dataValidation>
    <dataValidation type="decimal" allowBlank="1" showInputMessage="1" showErrorMessage="1" error="Please enter a valid amount." sqref="K57:K66 K741:K750 K760:K769 K152:K161 K779:K788 K76:K85 K95:K104 K114:K123 K133:K142 K171:K180 K190:K199 K209:K218 K228:K237 K247:K256 K266:K275 K285:K294 K304:K313 K323:K332 K342:K351 K361:K370 K380:K389 K399:K408 K418:K427 K437:K446 K456:K465 K475:K484 K494:K503 K513:K522 K532:K541 K551:K560 K570:K579 K589:K598 K608:K617 K627:K636 K646:K655 K665:K674 K684:K693 K703:K712 K722:K731 K798:K807" xr:uid="{AD2A5379-EED5-4730-9A06-3A3D5B8F4EEF}">
      <formula1>0</formula1>
      <formula2>10000000</formula2>
    </dataValidation>
    <dataValidation type="decimal" allowBlank="1" showInputMessage="1" showErrorMessage="1" error="Please enter a valid grams or mls number per package." sqref="I57:I66 I741:I750 I760:I769 I152:I161 I779:I788 I76:I85 I95:I104 I114:I123 I133:I142 I171:I180 I190:I199 I209:I218 I228:I237 I247:I256 I266:I275 I285:I294 I304:I313 I323:I332 I342:I351 I361:I370 I380:I389 I399:I408 I418:I427 I437:I446 I456:I465 I475:I484 I494:I503 I513:I522 I532:I541 I551:I560 I570:I579 I589:I598 I608:I617 I627:I636 I646:I655 I665:I674 I684:I693 I703:I712 I722:I731 I798:I807" xr:uid="{1DE42AAB-7427-4553-B4AE-E66A8D623A65}">
      <formula1>0</formula1>
      <formula2>100000000</formula2>
    </dataValidation>
    <dataValidation type="decimal" allowBlank="1" showInputMessage="1" showErrorMessage="1" error="Please, enter a valid number of Yields." sqref="L70 L754 L773 L165 L792 L89 L108 L127 L146 L184 L203 L222 L241 L260 L279 L298 L317 L336 L355 L374 L393 L412 L431 L450 L469 L488 L507 L526 L545 L564 L583 L602 L621 L640 L659 L678 L697 L716 L735 L811" xr:uid="{67C01F65-3F8D-4CEC-A2FA-812594D1F98C}">
      <formula1>0</formula1>
      <formula2>1000000000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99480-C307-45D8-ACDD-E9E50ADD9C37}">
  <dimension ref="A1:S1462"/>
  <sheetViews>
    <sheetView topLeftCell="A1377" zoomScale="70" zoomScaleNormal="70" workbookViewId="0">
      <selection activeCell="J1396" sqref="J1396"/>
    </sheetView>
  </sheetViews>
  <sheetFormatPr defaultColWidth="8.88671875" defaultRowHeight="15.6" x14ac:dyDescent="0.3"/>
  <cols>
    <col min="1" max="1" width="16.33203125" style="469" customWidth="1"/>
    <col min="2" max="2" width="44.109375" style="468" customWidth="1"/>
    <col min="3" max="3" width="23.109375" style="468" customWidth="1"/>
    <col min="4" max="4" width="22.6640625" style="468" customWidth="1"/>
    <col min="5" max="5" width="13.5546875" style="468" customWidth="1"/>
    <col min="6" max="6" width="32.5546875" style="468" customWidth="1"/>
    <col min="7" max="7" width="29.33203125" style="468" customWidth="1"/>
    <col min="8" max="8" width="18.109375" style="468" customWidth="1"/>
    <col min="9" max="9" width="41" style="523" customWidth="1"/>
    <col min="10" max="10" width="22.6640625" style="468" customWidth="1"/>
    <col min="11" max="11" width="33.33203125" style="523" customWidth="1"/>
    <col min="12" max="12" width="26.109375" style="468" customWidth="1"/>
    <col min="13" max="13" width="12.33203125" style="468" customWidth="1"/>
    <col min="14" max="14" width="9.109375" style="468" customWidth="1"/>
    <col min="15" max="15" width="29.33203125" style="468" customWidth="1"/>
    <col min="16" max="16" width="16.109375" style="468" customWidth="1"/>
    <col min="17" max="17" width="20.109375" style="468" customWidth="1"/>
    <col min="18" max="18" width="12.33203125" style="468" bestFit="1" customWidth="1"/>
    <col min="19" max="19" width="9.109375" style="468" customWidth="1"/>
    <col min="20" max="16384" width="8.88671875" style="469"/>
  </cols>
  <sheetData>
    <row r="1" spans="1:13" ht="18.600000000000001" thickBot="1" x14ac:dyDescent="0.35">
      <c r="A1" s="464" t="s">
        <v>141</v>
      </c>
      <c r="B1" s="465"/>
      <c r="C1" s="465"/>
      <c r="D1" s="465"/>
      <c r="E1" s="465"/>
      <c r="F1" s="465"/>
      <c r="G1" s="465"/>
      <c r="H1" s="465"/>
      <c r="I1" s="465"/>
      <c r="J1" s="465"/>
      <c r="K1" s="465"/>
      <c r="L1" s="466"/>
      <c r="M1" s="467"/>
    </row>
    <row r="2" spans="1:13" ht="126" customHeight="1" thickBot="1" x14ac:dyDescent="0.35">
      <c r="A2" s="470" t="s">
        <v>66</v>
      </c>
      <c r="B2" s="471"/>
      <c r="C2" s="471"/>
      <c r="D2" s="471"/>
      <c r="E2" s="471"/>
      <c r="F2" s="471"/>
      <c r="G2" s="471"/>
      <c r="H2" s="471"/>
      <c r="I2" s="471"/>
      <c r="J2" s="471"/>
      <c r="K2" s="471"/>
      <c r="L2" s="472"/>
      <c r="M2" s="467"/>
    </row>
    <row r="3" spans="1:13" x14ac:dyDescent="0.3">
      <c r="A3" s="467"/>
      <c r="B3" s="467"/>
      <c r="C3" s="467"/>
      <c r="D3" s="467"/>
      <c r="E3" s="467"/>
      <c r="F3" s="467"/>
      <c r="G3" s="467"/>
      <c r="H3" s="467"/>
      <c r="I3" s="467"/>
      <c r="J3" s="467"/>
      <c r="K3" s="467"/>
      <c r="L3" s="467"/>
      <c r="M3" s="467"/>
    </row>
    <row r="4" spans="1:13" ht="16.2" thickBot="1" x14ac:dyDescent="0.35">
      <c r="A4" s="467"/>
      <c r="B4" s="467"/>
      <c r="C4" s="467"/>
      <c r="D4" s="467"/>
      <c r="E4" s="467"/>
      <c r="F4" s="467"/>
      <c r="G4" s="467"/>
      <c r="H4" s="467"/>
      <c r="I4" s="467"/>
      <c r="J4" s="467"/>
      <c r="K4" s="467"/>
      <c r="L4" s="467"/>
      <c r="M4" s="467"/>
    </row>
    <row r="5" spans="1:13" ht="16.2" thickBot="1" x14ac:dyDescent="0.35">
      <c r="A5" s="473" t="s">
        <v>142</v>
      </c>
      <c r="B5" s="474"/>
      <c r="C5" s="474"/>
      <c r="D5" s="475"/>
      <c r="E5" s="467"/>
      <c r="F5" s="467"/>
      <c r="G5" s="467"/>
      <c r="H5" s="467"/>
      <c r="I5" s="467"/>
      <c r="J5" s="467"/>
      <c r="K5" s="467"/>
      <c r="L5" s="467"/>
      <c r="M5" s="467"/>
    </row>
    <row r="6" spans="1:13" ht="16.2" thickBot="1" x14ac:dyDescent="0.35">
      <c r="A6" s="476" t="s">
        <v>143</v>
      </c>
      <c r="B6" s="476" t="s">
        <v>2</v>
      </c>
      <c r="C6" s="476" t="s">
        <v>17</v>
      </c>
      <c r="D6" s="476" t="s">
        <v>69</v>
      </c>
      <c r="E6" s="467"/>
      <c r="F6" s="477" t="s">
        <v>144</v>
      </c>
      <c r="G6" s="478" t="s">
        <v>21</v>
      </c>
      <c r="H6" s="479"/>
      <c r="I6" s="479"/>
      <c r="J6" s="479"/>
      <c r="K6" s="479"/>
      <c r="L6" s="480"/>
      <c r="M6" s="467"/>
    </row>
    <row r="7" spans="1:13" ht="21.6" customHeight="1" x14ac:dyDescent="0.3">
      <c r="A7" s="481">
        <v>1</v>
      </c>
      <c r="B7" s="482">
        <f>+G23</f>
        <v>0</v>
      </c>
      <c r="C7" s="483">
        <f>L40</f>
        <v>0</v>
      </c>
      <c r="D7" s="483">
        <f>+L44</f>
        <v>0</v>
      </c>
      <c r="E7" s="467"/>
      <c r="F7" s="484" t="s">
        <v>71</v>
      </c>
      <c r="G7" s="485" t="s">
        <v>72</v>
      </c>
      <c r="H7" s="485" t="s">
        <v>73</v>
      </c>
      <c r="I7" s="486" t="s">
        <v>74</v>
      </c>
      <c r="J7" s="486" t="s">
        <v>75</v>
      </c>
      <c r="K7" s="486" t="s">
        <v>76</v>
      </c>
      <c r="L7" s="487" t="s">
        <v>77</v>
      </c>
      <c r="M7" s="467"/>
    </row>
    <row r="8" spans="1:13" x14ac:dyDescent="0.3">
      <c r="A8" s="488">
        <v>2</v>
      </c>
      <c r="B8" s="489">
        <f>+G47</f>
        <v>0</v>
      </c>
      <c r="C8" s="490">
        <f>L64</f>
        <v>0</v>
      </c>
      <c r="D8" s="490">
        <f>+L68</f>
        <v>0</v>
      </c>
      <c r="E8" s="467"/>
      <c r="F8" s="491" t="s">
        <v>145</v>
      </c>
      <c r="G8" s="491" t="s">
        <v>146</v>
      </c>
      <c r="H8" s="491">
        <v>3</v>
      </c>
      <c r="I8" s="492">
        <v>1</v>
      </c>
      <c r="J8" s="491">
        <f>H8*I8</f>
        <v>3</v>
      </c>
      <c r="K8" s="136">
        <v>8.31</v>
      </c>
      <c r="L8" s="175">
        <f>J8*K8</f>
        <v>24.93</v>
      </c>
      <c r="M8" s="467"/>
    </row>
    <row r="9" spans="1:13" x14ac:dyDescent="0.3">
      <c r="A9" s="488">
        <v>3</v>
      </c>
      <c r="B9" s="489">
        <f>+G71</f>
        <v>0</v>
      </c>
      <c r="C9" s="490">
        <f>+L88</f>
        <v>0</v>
      </c>
      <c r="D9" s="490">
        <f>+L92</f>
        <v>0</v>
      </c>
      <c r="E9" s="467"/>
      <c r="F9" s="491" t="s">
        <v>147</v>
      </c>
      <c r="G9" s="491" t="s">
        <v>148</v>
      </c>
      <c r="H9" s="491">
        <v>5</v>
      </c>
      <c r="I9" s="492">
        <v>1</v>
      </c>
      <c r="J9" s="491">
        <f t="shared" ref="J9:J10" si="0">H9*I9</f>
        <v>5</v>
      </c>
      <c r="K9" s="136">
        <v>2.66</v>
      </c>
      <c r="L9" s="175">
        <f t="shared" ref="L9:L14" si="1">J9*K9</f>
        <v>13.3</v>
      </c>
      <c r="M9" s="467"/>
    </row>
    <row r="10" spans="1:13" x14ac:dyDescent="0.3">
      <c r="A10" s="488">
        <v>4</v>
      </c>
      <c r="B10" s="489">
        <f>+G95</f>
        <v>0</v>
      </c>
      <c r="C10" s="490">
        <f>+L114</f>
        <v>0</v>
      </c>
      <c r="D10" s="490">
        <f>+L116</f>
        <v>0</v>
      </c>
      <c r="E10" s="467"/>
      <c r="F10" s="491" t="s">
        <v>149</v>
      </c>
      <c r="G10" s="491" t="s">
        <v>150</v>
      </c>
      <c r="H10" s="491">
        <v>300</v>
      </c>
      <c r="I10" s="492">
        <v>1</v>
      </c>
      <c r="J10" s="491">
        <f t="shared" si="0"/>
        <v>300</v>
      </c>
      <c r="K10" s="136">
        <v>4.4000000000000003E-3</v>
      </c>
      <c r="L10" s="175">
        <f t="shared" si="1"/>
        <v>1.32</v>
      </c>
      <c r="M10" s="467"/>
    </row>
    <row r="11" spans="1:13" x14ac:dyDescent="0.3">
      <c r="A11" s="488">
        <v>5</v>
      </c>
      <c r="B11" s="489">
        <f>+G119</f>
        <v>0</v>
      </c>
      <c r="C11" s="490">
        <f>+L136</f>
        <v>0</v>
      </c>
      <c r="D11" s="490">
        <f>+L140</f>
        <v>0</v>
      </c>
      <c r="E11" s="467"/>
      <c r="F11" s="491" t="s">
        <v>151</v>
      </c>
      <c r="G11" s="491" t="s">
        <v>152</v>
      </c>
      <c r="H11" s="491">
        <v>2</v>
      </c>
      <c r="I11" s="492">
        <v>110</v>
      </c>
      <c r="J11" s="491">
        <f>H11*I11</f>
        <v>220</v>
      </c>
      <c r="K11" s="136">
        <v>3.6400000000000002E-2</v>
      </c>
      <c r="L11" s="175">
        <f t="shared" si="1"/>
        <v>8.0080000000000009</v>
      </c>
      <c r="M11" s="467"/>
    </row>
    <row r="12" spans="1:13" x14ac:dyDescent="0.3">
      <c r="A12" s="488">
        <v>6</v>
      </c>
      <c r="B12" s="489">
        <f>+G143</f>
        <v>0</v>
      </c>
      <c r="C12" s="490">
        <f>+L160</f>
        <v>0</v>
      </c>
      <c r="D12" s="490">
        <f>+L164</f>
        <v>0</v>
      </c>
      <c r="E12" s="467"/>
      <c r="F12" s="491" t="s">
        <v>153</v>
      </c>
      <c r="G12" s="491" t="s">
        <v>152</v>
      </c>
      <c r="H12" s="491">
        <v>3</v>
      </c>
      <c r="I12" s="492">
        <v>100</v>
      </c>
      <c r="J12" s="491">
        <f>H12*I12</f>
        <v>300</v>
      </c>
      <c r="K12" s="136">
        <v>1.5599999999999999E-2</v>
      </c>
      <c r="L12" s="175">
        <f t="shared" si="1"/>
        <v>4.68</v>
      </c>
      <c r="M12" s="467"/>
    </row>
    <row r="13" spans="1:13" x14ac:dyDescent="0.3">
      <c r="A13" s="488">
        <v>7</v>
      </c>
      <c r="B13" s="489">
        <f>+G167</f>
        <v>0</v>
      </c>
      <c r="C13" s="490">
        <f>+L184</f>
        <v>0</v>
      </c>
      <c r="D13" s="490">
        <f>+L188</f>
        <v>0</v>
      </c>
      <c r="E13" s="467"/>
      <c r="F13" s="491" t="s">
        <v>154</v>
      </c>
      <c r="G13" s="491" t="s">
        <v>150</v>
      </c>
      <c r="H13" s="491">
        <v>2500</v>
      </c>
      <c r="I13" s="492">
        <v>1</v>
      </c>
      <c r="J13" s="491">
        <f>H13*I13</f>
        <v>2500</v>
      </c>
      <c r="K13" s="136">
        <v>1.255E-2</v>
      </c>
      <c r="L13" s="175">
        <f t="shared" si="1"/>
        <v>31.375</v>
      </c>
      <c r="M13" s="467"/>
    </row>
    <row r="14" spans="1:13" x14ac:dyDescent="0.3">
      <c r="A14" s="488">
        <v>8</v>
      </c>
      <c r="B14" s="489">
        <f>+G191</f>
        <v>0</v>
      </c>
      <c r="C14" s="490">
        <f>+L210</f>
        <v>0</v>
      </c>
      <c r="D14" s="490">
        <f>+L212</f>
        <v>0</v>
      </c>
      <c r="E14" s="467"/>
      <c r="F14" s="491" t="s">
        <v>155</v>
      </c>
      <c r="G14" s="491" t="s">
        <v>156</v>
      </c>
      <c r="H14" s="491">
        <v>12</v>
      </c>
      <c r="I14" s="492">
        <v>1</v>
      </c>
      <c r="J14" s="491">
        <f>H14*I14</f>
        <v>12</v>
      </c>
      <c r="K14" s="136">
        <v>2</v>
      </c>
      <c r="L14" s="175">
        <f t="shared" si="1"/>
        <v>24</v>
      </c>
      <c r="M14" s="467"/>
    </row>
    <row r="15" spans="1:13" ht="16.2" thickBot="1" x14ac:dyDescent="0.35">
      <c r="A15" s="488">
        <v>9</v>
      </c>
      <c r="B15" s="489">
        <f>+G215</f>
        <v>0</v>
      </c>
      <c r="C15" s="490">
        <f>+L234</f>
        <v>0</v>
      </c>
      <c r="D15" s="490">
        <f>+L236</f>
        <v>0</v>
      </c>
      <c r="E15" s="467"/>
      <c r="F15" s="493"/>
      <c r="G15" s="493"/>
      <c r="H15" s="493"/>
      <c r="I15" s="494"/>
      <c r="J15" s="493"/>
      <c r="K15" s="494"/>
      <c r="L15" s="493"/>
      <c r="M15" s="467"/>
    </row>
    <row r="16" spans="1:13" x14ac:dyDescent="0.3">
      <c r="A16" s="488">
        <v>10</v>
      </c>
      <c r="B16" s="489">
        <f>+G239</f>
        <v>0</v>
      </c>
      <c r="C16" s="490">
        <f>+L258</f>
        <v>0</v>
      </c>
      <c r="D16" s="490">
        <f>+L260</f>
        <v>0</v>
      </c>
      <c r="E16" s="467"/>
      <c r="F16" s="495" t="s">
        <v>77</v>
      </c>
      <c r="G16" s="496"/>
      <c r="H16" s="496"/>
      <c r="I16" s="496"/>
      <c r="J16" s="496"/>
      <c r="K16" s="497"/>
      <c r="L16" s="176">
        <f>+SUM(L8:L15)</f>
        <v>107.613</v>
      </c>
      <c r="M16" s="467"/>
    </row>
    <row r="17" spans="1:13" x14ac:dyDescent="0.3">
      <c r="A17" s="488">
        <v>11</v>
      </c>
      <c r="B17" s="489">
        <f>+G263</f>
        <v>0</v>
      </c>
      <c r="C17" s="490">
        <f>+L282</f>
        <v>0</v>
      </c>
      <c r="D17" s="490">
        <f>+L284</f>
        <v>0</v>
      </c>
      <c r="E17" s="467"/>
      <c r="F17" s="498" t="s">
        <v>90</v>
      </c>
      <c r="G17" s="499"/>
      <c r="H17" s="499"/>
      <c r="I17" s="499"/>
      <c r="J17" s="499"/>
      <c r="K17" s="500"/>
      <c r="L17" s="41">
        <f>+L16*0.05</f>
        <v>5.3806500000000002</v>
      </c>
      <c r="M17" s="467"/>
    </row>
    <row r="18" spans="1:13" s="468" customFormat="1" x14ac:dyDescent="0.3">
      <c r="A18" s="488">
        <v>12</v>
      </c>
      <c r="B18" s="489">
        <f>+G287</f>
        <v>0</v>
      </c>
      <c r="C18" s="490">
        <f>+L306</f>
        <v>0</v>
      </c>
      <c r="D18" s="490">
        <f>+L308</f>
        <v>0</v>
      </c>
      <c r="E18" s="467"/>
      <c r="F18" s="498" t="s">
        <v>91</v>
      </c>
      <c r="G18" s="499"/>
      <c r="H18" s="499"/>
      <c r="I18" s="499"/>
      <c r="J18" s="499"/>
      <c r="K18" s="500"/>
      <c r="L18" s="501">
        <f>+L16+L17</f>
        <v>112.99365</v>
      </c>
      <c r="M18" s="467"/>
    </row>
    <row r="19" spans="1:13" s="468" customFormat="1" x14ac:dyDescent="0.3">
      <c r="A19" s="488">
        <v>13</v>
      </c>
      <c r="B19" s="489">
        <f>+G311</f>
        <v>0</v>
      </c>
      <c r="C19" s="490">
        <f>+L330</f>
        <v>0</v>
      </c>
      <c r="D19" s="490">
        <f>+L332</f>
        <v>0</v>
      </c>
      <c r="E19" s="467"/>
      <c r="F19" s="498" t="s">
        <v>157</v>
      </c>
      <c r="G19" s="499"/>
      <c r="H19" s="499"/>
      <c r="I19" s="499"/>
      <c r="J19" s="499"/>
      <c r="K19" s="500"/>
      <c r="L19" s="178">
        <v>100</v>
      </c>
      <c r="M19" s="467"/>
    </row>
    <row r="20" spans="1:13" s="468" customFormat="1" ht="16.2" thickBot="1" x14ac:dyDescent="0.35">
      <c r="A20" s="488">
        <v>14</v>
      </c>
      <c r="B20" s="489">
        <f>+G335</f>
        <v>0</v>
      </c>
      <c r="C20" s="490">
        <f>+L354</f>
        <v>0</v>
      </c>
      <c r="D20" s="490">
        <f>+L356</f>
        <v>0</v>
      </c>
      <c r="E20" s="467"/>
      <c r="F20" s="502" t="s">
        <v>93</v>
      </c>
      <c r="G20" s="503"/>
      <c r="H20" s="503"/>
      <c r="I20" s="503"/>
      <c r="J20" s="503"/>
      <c r="K20" s="504"/>
      <c r="L20" s="501">
        <f>+IFERROR(L18/L19,0)</f>
        <v>1.1299365000000001</v>
      </c>
      <c r="M20" s="467"/>
    </row>
    <row r="21" spans="1:13" s="468" customFormat="1" x14ac:dyDescent="0.3">
      <c r="A21" s="488">
        <v>15</v>
      </c>
      <c r="B21" s="489">
        <f>+G359</f>
        <v>0</v>
      </c>
      <c r="C21" s="490">
        <f>+L378</f>
        <v>0</v>
      </c>
      <c r="D21" s="490">
        <f>+L380</f>
        <v>0</v>
      </c>
      <c r="E21" s="467"/>
      <c r="F21" s="467"/>
      <c r="G21" s="467"/>
      <c r="H21" s="467"/>
      <c r="I21" s="467"/>
      <c r="J21" s="467"/>
      <c r="K21" s="467"/>
      <c r="L21" s="467"/>
      <c r="M21" s="467"/>
    </row>
    <row r="22" spans="1:13" s="468" customFormat="1" ht="16.2" thickBot="1" x14ac:dyDescent="0.35">
      <c r="A22" s="488">
        <v>16</v>
      </c>
      <c r="B22" s="489">
        <f>+G383</f>
        <v>0</v>
      </c>
      <c r="C22" s="490">
        <f>+L402</f>
        <v>0</v>
      </c>
      <c r="D22" s="490">
        <f>+L404</f>
        <v>0</v>
      </c>
      <c r="E22" s="467"/>
      <c r="F22" s="467"/>
      <c r="G22" s="467"/>
      <c r="H22" s="467"/>
      <c r="I22" s="467"/>
      <c r="J22" s="467"/>
      <c r="K22" s="467"/>
      <c r="L22" s="467"/>
      <c r="M22" s="467"/>
    </row>
    <row r="23" spans="1:13" s="468" customFormat="1" ht="21.6" customHeight="1" thickBot="1" x14ac:dyDescent="0.35">
      <c r="A23" s="488">
        <v>17</v>
      </c>
      <c r="B23" s="489">
        <f>+G407</f>
        <v>0</v>
      </c>
      <c r="C23" s="490">
        <f>+L426</f>
        <v>0</v>
      </c>
      <c r="D23" s="490">
        <f>+L428</f>
        <v>0</v>
      </c>
      <c r="E23" s="467"/>
      <c r="F23" s="505" t="s">
        <v>158</v>
      </c>
      <c r="G23" s="524"/>
      <c r="H23" s="525"/>
      <c r="I23" s="525"/>
      <c r="J23" s="525"/>
      <c r="K23" s="525"/>
      <c r="L23" s="526"/>
      <c r="M23" s="467"/>
    </row>
    <row r="24" spans="1:13" s="468" customFormat="1" x14ac:dyDescent="0.3">
      <c r="A24" s="488">
        <v>18</v>
      </c>
      <c r="B24" s="489">
        <f>+G431</f>
        <v>0</v>
      </c>
      <c r="C24" s="490">
        <f>+L450</f>
        <v>0</v>
      </c>
      <c r="D24" s="490">
        <f>+L452</f>
        <v>0</v>
      </c>
      <c r="E24" s="467"/>
      <c r="F24" s="476" t="s">
        <v>71</v>
      </c>
      <c r="G24" s="506" t="s">
        <v>72</v>
      </c>
      <c r="H24" s="506" t="s">
        <v>73</v>
      </c>
      <c r="I24" s="506" t="s">
        <v>74</v>
      </c>
      <c r="J24" s="506" t="s">
        <v>75</v>
      </c>
      <c r="K24" s="506" t="s">
        <v>159</v>
      </c>
      <c r="L24" s="507" t="s">
        <v>77</v>
      </c>
      <c r="M24" s="467"/>
    </row>
    <row r="25" spans="1:13" s="468" customFormat="1" x14ac:dyDescent="0.3">
      <c r="A25" s="488">
        <v>19</v>
      </c>
      <c r="B25" s="489">
        <f>+G455</f>
        <v>0</v>
      </c>
      <c r="C25" s="490">
        <f>+L474</f>
        <v>0</v>
      </c>
      <c r="D25" s="490">
        <f>+L476</f>
        <v>0</v>
      </c>
      <c r="E25" s="467"/>
      <c r="F25" s="4"/>
      <c r="G25" s="5"/>
      <c r="H25" s="5"/>
      <c r="I25" s="6"/>
      <c r="J25" s="508">
        <f>+H25*I25</f>
        <v>0</v>
      </c>
      <c r="K25" s="7"/>
      <c r="L25" s="13">
        <f>K25*H25</f>
        <v>0</v>
      </c>
      <c r="M25" s="467"/>
    </row>
    <row r="26" spans="1:13" s="468" customFormat="1" x14ac:dyDescent="0.3">
      <c r="A26" s="488">
        <v>20</v>
      </c>
      <c r="B26" s="489">
        <f>+G479</f>
        <v>0</v>
      </c>
      <c r="C26" s="490">
        <f>+L498</f>
        <v>0</v>
      </c>
      <c r="D26" s="490">
        <f>+L500</f>
        <v>0</v>
      </c>
      <c r="E26" s="467"/>
      <c r="F26" s="4"/>
      <c r="G26" s="5"/>
      <c r="H26" s="5"/>
      <c r="I26" s="6"/>
      <c r="J26" s="508">
        <f>+H26*I26</f>
        <v>0</v>
      </c>
      <c r="K26" s="7"/>
      <c r="L26" s="13">
        <f t="shared" ref="L26:L39" si="2">K26*H26</f>
        <v>0</v>
      </c>
      <c r="M26" s="467"/>
    </row>
    <row r="27" spans="1:13" s="468" customFormat="1" x14ac:dyDescent="0.3">
      <c r="A27" s="488">
        <v>21</v>
      </c>
      <c r="B27" s="489">
        <f>G503</f>
        <v>0</v>
      </c>
      <c r="C27" s="490">
        <f>+L522</f>
        <v>0</v>
      </c>
      <c r="D27" s="490">
        <f>+L524</f>
        <v>0</v>
      </c>
      <c r="E27" s="467"/>
      <c r="F27" s="4"/>
      <c r="G27" s="5"/>
      <c r="H27" s="5"/>
      <c r="I27" s="6"/>
      <c r="J27" s="508">
        <f t="shared" ref="J27:J39" si="3">+H27*I27</f>
        <v>0</v>
      </c>
      <c r="K27" s="7"/>
      <c r="L27" s="13">
        <f>K27*H27</f>
        <v>0</v>
      </c>
      <c r="M27" s="467"/>
    </row>
    <row r="28" spans="1:13" s="468" customFormat="1" x14ac:dyDescent="0.3">
      <c r="A28" s="488">
        <v>22</v>
      </c>
      <c r="B28" s="489">
        <f>+G527</f>
        <v>0</v>
      </c>
      <c r="C28" s="490">
        <f>+L546</f>
        <v>0</v>
      </c>
      <c r="D28" s="490">
        <f>+L548</f>
        <v>0</v>
      </c>
      <c r="E28" s="467"/>
      <c r="F28" s="4"/>
      <c r="G28" s="5"/>
      <c r="H28" s="5"/>
      <c r="I28" s="6"/>
      <c r="J28" s="508">
        <f t="shared" si="3"/>
        <v>0</v>
      </c>
      <c r="K28" s="7"/>
      <c r="L28" s="13">
        <f t="shared" si="2"/>
        <v>0</v>
      </c>
      <c r="M28" s="467"/>
    </row>
    <row r="29" spans="1:13" s="468" customFormat="1" x14ac:dyDescent="0.3">
      <c r="A29" s="488">
        <v>23</v>
      </c>
      <c r="B29" s="489">
        <f>+G551</f>
        <v>0</v>
      </c>
      <c r="C29" s="490">
        <f>+L570</f>
        <v>0</v>
      </c>
      <c r="D29" s="490">
        <f>+L572</f>
        <v>0</v>
      </c>
      <c r="E29" s="467"/>
      <c r="F29" s="4"/>
      <c r="G29" s="5"/>
      <c r="H29" s="5"/>
      <c r="I29" s="6"/>
      <c r="J29" s="508">
        <f>+H29*I29</f>
        <v>0</v>
      </c>
      <c r="K29" s="7"/>
      <c r="L29" s="13">
        <f t="shared" si="2"/>
        <v>0</v>
      </c>
      <c r="M29" s="467"/>
    </row>
    <row r="30" spans="1:13" s="468" customFormat="1" x14ac:dyDescent="0.3">
      <c r="A30" s="488">
        <v>24</v>
      </c>
      <c r="B30" s="489">
        <f>+G575</f>
        <v>0</v>
      </c>
      <c r="C30" s="490">
        <f>+L594</f>
        <v>0</v>
      </c>
      <c r="D30" s="490">
        <f>+L596</f>
        <v>0</v>
      </c>
      <c r="E30" s="467"/>
      <c r="F30" s="4"/>
      <c r="G30" s="5"/>
      <c r="H30" s="5"/>
      <c r="I30" s="6"/>
      <c r="J30" s="508">
        <f t="shared" si="3"/>
        <v>0</v>
      </c>
      <c r="K30" s="7"/>
      <c r="L30" s="13">
        <f t="shared" si="2"/>
        <v>0</v>
      </c>
      <c r="M30" s="467"/>
    </row>
    <row r="31" spans="1:13" s="468" customFormat="1" x14ac:dyDescent="0.3">
      <c r="A31" s="488">
        <v>25</v>
      </c>
      <c r="B31" s="489">
        <f>+G599</f>
        <v>0</v>
      </c>
      <c r="C31" s="490">
        <f>+L618</f>
        <v>0</v>
      </c>
      <c r="D31" s="490">
        <f>+L620</f>
        <v>0</v>
      </c>
      <c r="E31" s="467"/>
      <c r="F31" s="4"/>
      <c r="G31" s="5"/>
      <c r="H31" s="5"/>
      <c r="I31" s="6"/>
      <c r="J31" s="508">
        <f t="shared" si="3"/>
        <v>0</v>
      </c>
      <c r="K31" s="7"/>
      <c r="L31" s="13">
        <f t="shared" si="2"/>
        <v>0</v>
      </c>
      <c r="M31" s="467"/>
    </row>
    <row r="32" spans="1:13" s="468" customFormat="1" x14ac:dyDescent="0.3">
      <c r="A32" s="488">
        <v>26</v>
      </c>
      <c r="B32" s="489">
        <f>+G623</f>
        <v>0</v>
      </c>
      <c r="C32" s="490">
        <f>+L642</f>
        <v>0</v>
      </c>
      <c r="D32" s="490">
        <f>+L644</f>
        <v>0</v>
      </c>
      <c r="E32" s="467"/>
      <c r="F32" s="4"/>
      <c r="G32" s="5"/>
      <c r="H32" s="5"/>
      <c r="I32" s="6"/>
      <c r="J32" s="508">
        <f t="shared" si="3"/>
        <v>0</v>
      </c>
      <c r="K32" s="7"/>
      <c r="L32" s="13">
        <f t="shared" si="2"/>
        <v>0</v>
      </c>
      <c r="M32" s="467"/>
    </row>
    <row r="33" spans="1:13" s="468" customFormat="1" x14ac:dyDescent="0.3">
      <c r="A33" s="488">
        <v>27</v>
      </c>
      <c r="B33" s="489">
        <f>+G647</f>
        <v>0</v>
      </c>
      <c r="C33" s="490">
        <f>+L666</f>
        <v>0</v>
      </c>
      <c r="D33" s="490">
        <f>+L668</f>
        <v>0</v>
      </c>
      <c r="E33" s="467"/>
      <c r="F33" s="4"/>
      <c r="G33" s="5"/>
      <c r="H33" s="5"/>
      <c r="I33" s="6"/>
      <c r="J33" s="508">
        <f t="shared" si="3"/>
        <v>0</v>
      </c>
      <c r="K33" s="7"/>
      <c r="L33" s="13">
        <f t="shared" si="2"/>
        <v>0</v>
      </c>
      <c r="M33" s="467"/>
    </row>
    <row r="34" spans="1:13" s="468" customFormat="1" x14ac:dyDescent="0.3">
      <c r="A34" s="488">
        <v>28</v>
      </c>
      <c r="B34" s="489">
        <f>+G671</f>
        <v>0</v>
      </c>
      <c r="C34" s="490">
        <f>+L690</f>
        <v>0</v>
      </c>
      <c r="D34" s="490">
        <f>+L692</f>
        <v>0</v>
      </c>
      <c r="E34" s="467"/>
      <c r="F34" s="4"/>
      <c r="G34" s="5"/>
      <c r="H34" s="5"/>
      <c r="I34" s="6"/>
      <c r="J34" s="508">
        <f t="shared" si="3"/>
        <v>0</v>
      </c>
      <c r="K34" s="7"/>
      <c r="L34" s="13">
        <f t="shared" si="2"/>
        <v>0</v>
      </c>
      <c r="M34" s="467"/>
    </row>
    <row r="35" spans="1:13" s="468" customFormat="1" x14ac:dyDescent="0.3">
      <c r="A35" s="488">
        <v>29</v>
      </c>
      <c r="B35" s="489">
        <f>+G695</f>
        <v>0</v>
      </c>
      <c r="C35" s="490">
        <f>+L714</f>
        <v>0</v>
      </c>
      <c r="D35" s="490">
        <f>+L716</f>
        <v>0</v>
      </c>
      <c r="E35" s="467"/>
      <c r="F35" s="4"/>
      <c r="G35" s="5"/>
      <c r="H35" s="5"/>
      <c r="I35" s="6"/>
      <c r="J35" s="508">
        <f t="shared" si="3"/>
        <v>0</v>
      </c>
      <c r="K35" s="7"/>
      <c r="L35" s="13">
        <f t="shared" si="2"/>
        <v>0</v>
      </c>
      <c r="M35" s="467"/>
    </row>
    <row r="36" spans="1:13" s="468" customFormat="1" x14ac:dyDescent="0.3">
      <c r="A36" s="488">
        <v>30</v>
      </c>
      <c r="B36" s="489">
        <f>+G719</f>
        <v>0</v>
      </c>
      <c r="C36" s="490">
        <f>+L738</f>
        <v>0</v>
      </c>
      <c r="D36" s="490">
        <f>+L740</f>
        <v>0</v>
      </c>
      <c r="E36" s="467"/>
      <c r="F36" s="4"/>
      <c r="G36" s="5"/>
      <c r="H36" s="5"/>
      <c r="I36" s="6"/>
      <c r="J36" s="508">
        <f t="shared" si="3"/>
        <v>0</v>
      </c>
      <c r="K36" s="7"/>
      <c r="L36" s="13">
        <f>K36*H36</f>
        <v>0</v>
      </c>
      <c r="M36" s="467"/>
    </row>
    <row r="37" spans="1:13" s="468" customFormat="1" x14ac:dyDescent="0.3">
      <c r="A37" s="488">
        <v>31</v>
      </c>
      <c r="B37" s="489">
        <f>+G743</f>
        <v>0</v>
      </c>
      <c r="C37" s="490">
        <f>+L762</f>
        <v>0</v>
      </c>
      <c r="D37" s="490">
        <f>+L764</f>
        <v>0</v>
      </c>
      <c r="E37" s="467"/>
      <c r="F37" s="4"/>
      <c r="G37" s="5"/>
      <c r="H37" s="5"/>
      <c r="I37" s="6"/>
      <c r="J37" s="508">
        <f t="shared" si="3"/>
        <v>0</v>
      </c>
      <c r="K37" s="7"/>
      <c r="L37" s="13">
        <f t="shared" si="2"/>
        <v>0</v>
      </c>
      <c r="M37" s="467"/>
    </row>
    <row r="38" spans="1:13" s="468" customFormat="1" x14ac:dyDescent="0.3">
      <c r="A38" s="488">
        <v>32</v>
      </c>
      <c r="B38" s="489">
        <f>+G767</f>
        <v>0</v>
      </c>
      <c r="C38" s="490">
        <f>+L786</f>
        <v>0</v>
      </c>
      <c r="D38" s="490">
        <f>+L788</f>
        <v>0</v>
      </c>
      <c r="E38" s="467"/>
      <c r="F38" s="4"/>
      <c r="G38" s="5"/>
      <c r="H38" s="5"/>
      <c r="I38" s="6"/>
      <c r="J38" s="508">
        <f t="shared" si="3"/>
        <v>0</v>
      </c>
      <c r="K38" s="7"/>
      <c r="L38" s="13">
        <f t="shared" si="2"/>
        <v>0</v>
      </c>
      <c r="M38" s="467"/>
    </row>
    <row r="39" spans="1:13" s="468" customFormat="1" ht="16.2" thickBot="1" x14ac:dyDescent="0.35">
      <c r="A39" s="488">
        <v>33</v>
      </c>
      <c r="B39" s="489">
        <f>+G791</f>
        <v>0</v>
      </c>
      <c r="C39" s="490">
        <f>+L810</f>
        <v>0</v>
      </c>
      <c r="D39" s="490">
        <f>+L812</f>
        <v>0</v>
      </c>
      <c r="E39" s="467"/>
      <c r="F39" s="527"/>
      <c r="G39" s="528"/>
      <c r="H39" s="528"/>
      <c r="I39" s="529"/>
      <c r="J39" s="509">
        <f t="shared" si="3"/>
        <v>0</v>
      </c>
      <c r="K39" s="530"/>
      <c r="L39" s="13">
        <f t="shared" si="2"/>
        <v>0</v>
      </c>
      <c r="M39" s="467"/>
    </row>
    <row r="40" spans="1:13" x14ac:dyDescent="0.3">
      <c r="A40" s="488">
        <v>34</v>
      </c>
      <c r="B40" s="489">
        <f>+G815</f>
        <v>0</v>
      </c>
      <c r="C40" s="490">
        <f>+L834</f>
        <v>0</v>
      </c>
      <c r="D40" s="490">
        <f>+L836</f>
        <v>0</v>
      </c>
      <c r="E40" s="467"/>
      <c r="F40" s="510" t="s">
        <v>77</v>
      </c>
      <c r="G40" s="511"/>
      <c r="H40" s="511"/>
      <c r="I40" s="511"/>
      <c r="J40" s="511"/>
      <c r="K40" s="512"/>
      <c r="L40" s="183">
        <f>+SUM(L25:L39)</f>
        <v>0</v>
      </c>
      <c r="M40" s="467"/>
    </row>
    <row r="41" spans="1:13" x14ac:dyDescent="0.3">
      <c r="A41" s="488">
        <v>35</v>
      </c>
      <c r="B41" s="489">
        <f>+G839</f>
        <v>0</v>
      </c>
      <c r="C41" s="490">
        <f>+L858</f>
        <v>0</v>
      </c>
      <c r="D41" s="490">
        <f>+L860</f>
        <v>0</v>
      </c>
      <c r="E41" s="467"/>
      <c r="F41" s="513" t="s">
        <v>90</v>
      </c>
      <c r="G41" s="514"/>
      <c r="H41" s="514"/>
      <c r="I41" s="514"/>
      <c r="J41" s="514"/>
      <c r="K41" s="515"/>
      <c r="L41" s="13">
        <f>+L40*0.05</f>
        <v>0</v>
      </c>
      <c r="M41" s="467"/>
    </row>
    <row r="42" spans="1:13" x14ac:dyDescent="0.3">
      <c r="A42" s="488">
        <v>36</v>
      </c>
      <c r="B42" s="489">
        <f>+G863</f>
        <v>0</v>
      </c>
      <c r="C42" s="490">
        <f>+L882</f>
        <v>0</v>
      </c>
      <c r="D42" s="490">
        <f>+L884</f>
        <v>0</v>
      </c>
      <c r="E42" s="467"/>
      <c r="F42" s="513" t="s">
        <v>91</v>
      </c>
      <c r="G42" s="514"/>
      <c r="H42" s="514"/>
      <c r="I42" s="514"/>
      <c r="J42" s="514"/>
      <c r="K42" s="515"/>
      <c r="L42" s="516">
        <f>+L40+L41</f>
        <v>0</v>
      </c>
      <c r="M42" s="467"/>
    </row>
    <row r="43" spans="1:13" x14ac:dyDescent="0.3">
      <c r="A43" s="488">
        <v>37</v>
      </c>
      <c r="B43" s="489">
        <f>+G887</f>
        <v>0</v>
      </c>
      <c r="C43" s="490">
        <f>+L906</f>
        <v>0</v>
      </c>
      <c r="D43" s="490">
        <f>+L908</f>
        <v>0</v>
      </c>
      <c r="E43" s="467"/>
      <c r="F43" s="513" t="s">
        <v>157</v>
      </c>
      <c r="G43" s="514"/>
      <c r="H43" s="514"/>
      <c r="I43" s="514"/>
      <c r="J43" s="514"/>
      <c r="K43" s="515"/>
      <c r="L43" s="171"/>
      <c r="M43" s="467"/>
    </row>
    <row r="44" spans="1:13" ht="16.2" thickBot="1" x14ac:dyDescent="0.35">
      <c r="A44" s="488">
        <v>38</v>
      </c>
      <c r="B44" s="489">
        <f>+G911</f>
        <v>0</v>
      </c>
      <c r="C44" s="490">
        <f>+L930</f>
        <v>0</v>
      </c>
      <c r="D44" s="490">
        <f>+L932</f>
        <v>0</v>
      </c>
      <c r="E44" s="467"/>
      <c r="F44" s="517" t="s">
        <v>93</v>
      </c>
      <c r="G44" s="518"/>
      <c r="H44" s="518"/>
      <c r="I44" s="518"/>
      <c r="J44" s="518"/>
      <c r="K44" s="519"/>
      <c r="L44" s="516">
        <f>+IFERROR(L42/L43,0)</f>
        <v>0</v>
      </c>
      <c r="M44" s="467"/>
    </row>
    <row r="45" spans="1:13" ht="20.399999999999999" customHeight="1" x14ac:dyDescent="0.3">
      <c r="A45" s="488">
        <v>39</v>
      </c>
      <c r="B45" s="489">
        <f>+G935</f>
        <v>0</v>
      </c>
      <c r="C45" s="490">
        <f>+L954</f>
        <v>0</v>
      </c>
      <c r="D45" s="490">
        <f>+L956</f>
        <v>0</v>
      </c>
      <c r="E45" s="467"/>
      <c r="F45" s="467"/>
      <c r="G45" s="467"/>
      <c r="H45" s="467"/>
      <c r="I45" s="467"/>
      <c r="J45" s="467"/>
      <c r="K45" s="467"/>
      <c r="L45" s="467"/>
      <c r="M45" s="467"/>
    </row>
    <row r="46" spans="1:13" ht="21.6" customHeight="1" thickBot="1" x14ac:dyDescent="0.35">
      <c r="A46" s="488">
        <v>40</v>
      </c>
      <c r="B46" s="489">
        <f>+G959</f>
        <v>0</v>
      </c>
      <c r="C46" s="490">
        <f>+L978</f>
        <v>0</v>
      </c>
      <c r="D46" s="490">
        <f>+L980</f>
        <v>0</v>
      </c>
      <c r="E46" s="467"/>
      <c r="F46" s="467"/>
      <c r="G46" s="467"/>
      <c r="H46" s="467"/>
      <c r="I46" s="467"/>
      <c r="J46" s="467"/>
      <c r="K46" s="467"/>
      <c r="L46" s="467"/>
      <c r="M46" s="467"/>
    </row>
    <row r="47" spans="1:13" ht="15.6" customHeight="1" thickBot="1" x14ac:dyDescent="0.35">
      <c r="A47" s="488">
        <v>41</v>
      </c>
      <c r="B47" s="489">
        <f>+G983</f>
        <v>0</v>
      </c>
      <c r="C47" s="490">
        <f>+L1002</f>
        <v>0</v>
      </c>
      <c r="D47" s="490">
        <f>+L1004</f>
        <v>0</v>
      </c>
      <c r="E47" s="467"/>
      <c r="F47" s="505" t="s">
        <v>160</v>
      </c>
      <c r="G47" s="524"/>
      <c r="H47" s="525"/>
      <c r="I47" s="525"/>
      <c r="J47" s="525"/>
      <c r="K47" s="525"/>
      <c r="L47" s="526"/>
      <c r="M47" s="467"/>
    </row>
    <row r="48" spans="1:13" ht="15.6" customHeight="1" x14ac:dyDescent="0.3">
      <c r="A48" s="488">
        <v>42</v>
      </c>
      <c r="B48" s="489">
        <f>+G1007</f>
        <v>0</v>
      </c>
      <c r="C48" s="490">
        <f>+L1026</f>
        <v>0</v>
      </c>
      <c r="D48" s="490">
        <f>+L1028</f>
        <v>0</v>
      </c>
      <c r="E48" s="467"/>
      <c r="F48" s="476" t="s">
        <v>71</v>
      </c>
      <c r="G48" s="506" t="s">
        <v>72</v>
      </c>
      <c r="H48" s="506" t="s">
        <v>73</v>
      </c>
      <c r="I48" s="506" t="s">
        <v>74</v>
      </c>
      <c r="J48" s="506" t="s">
        <v>75</v>
      </c>
      <c r="K48" s="506" t="s">
        <v>159</v>
      </c>
      <c r="L48" s="507" t="s">
        <v>77</v>
      </c>
      <c r="M48" s="467"/>
    </row>
    <row r="49" spans="1:13" ht="15.6" customHeight="1" x14ac:dyDescent="0.3">
      <c r="A49" s="488">
        <v>43</v>
      </c>
      <c r="B49" s="489">
        <f>+G1031</f>
        <v>0</v>
      </c>
      <c r="C49" s="490">
        <f>+L1050</f>
        <v>0</v>
      </c>
      <c r="D49" s="490">
        <f>+L1052</f>
        <v>0</v>
      </c>
      <c r="E49" s="467"/>
      <c r="F49" s="4"/>
      <c r="G49" s="5"/>
      <c r="H49" s="5"/>
      <c r="I49" s="6"/>
      <c r="J49" s="508">
        <f>+H49*I49</f>
        <v>0</v>
      </c>
      <c r="K49" s="7"/>
      <c r="L49" s="13">
        <f>K49*H49</f>
        <v>0</v>
      </c>
      <c r="M49" s="467"/>
    </row>
    <row r="50" spans="1:13" ht="15.6" customHeight="1" x14ac:dyDescent="0.3">
      <c r="A50" s="488">
        <v>44</v>
      </c>
      <c r="B50" s="489">
        <f>+G1055</f>
        <v>0</v>
      </c>
      <c r="C50" s="490">
        <f>+L1074</f>
        <v>0</v>
      </c>
      <c r="D50" s="490">
        <f>+L1076</f>
        <v>0</v>
      </c>
      <c r="E50" s="467"/>
      <c r="F50" s="4"/>
      <c r="G50" s="5"/>
      <c r="H50" s="5"/>
      <c r="I50" s="6"/>
      <c r="J50" s="508">
        <f>+H50*I50</f>
        <v>0</v>
      </c>
      <c r="K50" s="7"/>
      <c r="L50" s="13">
        <f t="shared" ref="L50" si="4">K50*H50</f>
        <v>0</v>
      </c>
      <c r="M50" s="467"/>
    </row>
    <row r="51" spans="1:13" ht="15.6" customHeight="1" x14ac:dyDescent="0.3">
      <c r="A51" s="488">
        <v>45</v>
      </c>
      <c r="B51" s="489">
        <f>+G1079</f>
        <v>0</v>
      </c>
      <c r="C51" s="490">
        <f>+L1098</f>
        <v>0</v>
      </c>
      <c r="D51" s="490">
        <f>+L1100</f>
        <v>0</v>
      </c>
      <c r="E51" s="467"/>
      <c r="F51" s="4"/>
      <c r="G51" s="5"/>
      <c r="H51" s="5"/>
      <c r="I51" s="6"/>
      <c r="J51" s="508">
        <f t="shared" ref="J51:J52" si="5">+H51*I51</f>
        <v>0</v>
      </c>
      <c r="K51" s="7"/>
      <c r="L51" s="13">
        <f>K51*H51</f>
        <v>0</v>
      </c>
      <c r="M51" s="467"/>
    </row>
    <row r="52" spans="1:13" ht="15.6" customHeight="1" x14ac:dyDescent="0.3">
      <c r="A52" s="488">
        <v>46</v>
      </c>
      <c r="B52" s="489">
        <f>+G1103</f>
        <v>0</v>
      </c>
      <c r="C52" s="490">
        <f>+L1122</f>
        <v>0</v>
      </c>
      <c r="D52" s="490">
        <f>+L1124</f>
        <v>0</v>
      </c>
      <c r="E52" s="467"/>
      <c r="F52" s="4"/>
      <c r="G52" s="5"/>
      <c r="H52" s="5"/>
      <c r="I52" s="6"/>
      <c r="J52" s="508">
        <f t="shared" si="5"/>
        <v>0</v>
      </c>
      <c r="K52" s="7"/>
      <c r="L52" s="13">
        <f t="shared" ref="L52:L59" si="6">K52*H52</f>
        <v>0</v>
      </c>
      <c r="M52" s="467"/>
    </row>
    <row r="53" spans="1:13" ht="15.6" customHeight="1" x14ac:dyDescent="0.3">
      <c r="A53" s="488">
        <v>47</v>
      </c>
      <c r="B53" s="489">
        <f>+G1127</f>
        <v>0</v>
      </c>
      <c r="C53" s="490">
        <f>+L1146</f>
        <v>0</v>
      </c>
      <c r="D53" s="490">
        <f>+L1148</f>
        <v>0</v>
      </c>
      <c r="E53" s="467"/>
      <c r="F53" s="4"/>
      <c r="G53" s="5"/>
      <c r="H53" s="5"/>
      <c r="I53" s="6"/>
      <c r="J53" s="508">
        <f>+H53*I53</f>
        <v>0</v>
      </c>
      <c r="K53" s="7"/>
      <c r="L53" s="13">
        <f t="shared" si="6"/>
        <v>0</v>
      </c>
      <c r="M53" s="467"/>
    </row>
    <row r="54" spans="1:13" ht="15.6" customHeight="1" x14ac:dyDescent="0.3">
      <c r="A54" s="488">
        <v>48</v>
      </c>
      <c r="B54" s="489">
        <f>+G1151</f>
        <v>0</v>
      </c>
      <c r="C54" s="490">
        <f>+L1170</f>
        <v>0</v>
      </c>
      <c r="D54" s="490">
        <f>+L1172</f>
        <v>0</v>
      </c>
      <c r="E54" s="467"/>
      <c r="F54" s="4"/>
      <c r="G54" s="5"/>
      <c r="H54" s="5"/>
      <c r="I54" s="6"/>
      <c r="J54" s="508">
        <f t="shared" ref="J54:J63" si="7">+H54*I54</f>
        <v>0</v>
      </c>
      <c r="K54" s="7"/>
      <c r="L54" s="13">
        <f t="shared" si="6"/>
        <v>0</v>
      </c>
      <c r="M54" s="467"/>
    </row>
    <row r="55" spans="1:13" ht="15.6" customHeight="1" x14ac:dyDescent="0.3">
      <c r="A55" s="488">
        <v>49</v>
      </c>
      <c r="B55" s="489">
        <f>+G1175</f>
        <v>0</v>
      </c>
      <c r="C55" s="490">
        <f>+L1194</f>
        <v>0</v>
      </c>
      <c r="D55" s="490">
        <f>+L1196</f>
        <v>0</v>
      </c>
      <c r="E55" s="467"/>
      <c r="F55" s="4"/>
      <c r="G55" s="5"/>
      <c r="H55" s="5"/>
      <c r="I55" s="6"/>
      <c r="J55" s="508">
        <f t="shared" si="7"/>
        <v>0</v>
      </c>
      <c r="K55" s="7"/>
      <c r="L55" s="13">
        <f t="shared" si="6"/>
        <v>0</v>
      </c>
      <c r="M55" s="467"/>
    </row>
    <row r="56" spans="1:13" ht="15.6" customHeight="1" x14ac:dyDescent="0.3">
      <c r="A56" s="488">
        <v>50</v>
      </c>
      <c r="B56" s="489">
        <f>+G1199</f>
        <v>0</v>
      </c>
      <c r="C56" s="490">
        <f>+L1218</f>
        <v>0</v>
      </c>
      <c r="D56" s="490">
        <f>+L1220</f>
        <v>0</v>
      </c>
      <c r="E56" s="467"/>
      <c r="F56" s="4"/>
      <c r="G56" s="5"/>
      <c r="H56" s="5"/>
      <c r="I56" s="6"/>
      <c r="J56" s="508">
        <f t="shared" si="7"/>
        <v>0</v>
      </c>
      <c r="K56" s="7"/>
      <c r="L56" s="13">
        <f t="shared" si="6"/>
        <v>0</v>
      </c>
      <c r="M56" s="467"/>
    </row>
    <row r="57" spans="1:13" ht="15.6" customHeight="1" x14ac:dyDescent="0.3">
      <c r="A57" s="488">
        <v>51</v>
      </c>
      <c r="B57" s="489">
        <f>+G1223</f>
        <v>0</v>
      </c>
      <c r="C57" s="490">
        <f>+L1242</f>
        <v>0</v>
      </c>
      <c r="D57" s="490">
        <f>+L1244</f>
        <v>0</v>
      </c>
      <c r="E57" s="467"/>
      <c r="F57" s="4"/>
      <c r="G57" s="5"/>
      <c r="H57" s="5"/>
      <c r="I57" s="6"/>
      <c r="J57" s="508">
        <f t="shared" si="7"/>
        <v>0</v>
      </c>
      <c r="K57" s="7"/>
      <c r="L57" s="13">
        <f t="shared" si="6"/>
        <v>0</v>
      </c>
      <c r="M57" s="467"/>
    </row>
    <row r="58" spans="1:13" ht="15.6" customHeight="1" x14ac:dyDescent="0.3">
      <c r="A58" s="488">
        <v>52</v>
      </c>
      <c r="B58" s="489">
        <f>+G1247</f>
        <v>0</v>
      </c>
      <c r="C58" s="490">
        <f>+L1266</f>
        <v>0</v>
      </c>
      <c r="D58" s="490">
        <f>+L1268</f>
        <v>0</v>
      </c>
      <c r="E58" s="467"/>
      <c r="F58" s="4"/>
      <c r="G58" s="5"/>
      <c r="H58" s="5"/>
      <c r="I58" s="6"/>
      <c r="J58" s="508">
        <f t="shared" si="7"/>
        <v>0</v>
      </c>
      <c r="K58" s="7"/>
      <c r="L58" s="13">
        <f t="shared" si="6"/>
        <v>0</v>
      </c>
      <c r="M58" s="467"/>
    </row>
    <row r="59" spans="1:13" ht="15.6" customHeight="1" x14ac:dyDescent="0.3">
      <c r="A59" s="488">
        <v>53</v>
      </c>
      <c r="B59" s="489">
        <f>+G1271</f>
        <v>0</v>
      </c>
      <c r="C59" s="490">
        <f>+L1290</f>
        <v>0</v>
      </c>
      <c r="D59" s="490">
        <f>+L1292</f>
        <v>0</v>
      </c>
      <c r="E59" s="467"/>
      <c r="F59" s="4"/>
      <c r="G59" s="5"/>
      <c r="H59" s="5"/>
      <c r="I59" s="6"/>
      <c r="J59" s="508">
        <f t="shared" si="7"/>
        <v>0</v>
      </c>
      <c r="K59" s="7"/>
      <c r="L59" s="13">
        <f t="shared" si="6"/>
        <v>0</v>
      </c>
      <c r="M59" s="467"/>
    </row>
    <row r="60" spans="1:13" ht="15.6" customHeight="1" x14ac:dyDescent="0.3">
      <c r="A60" s="488">
        <v>54</v>
      </c>
      <c r="B60" s="489">
        <f>+G1295</f>
        <v>0</v>
      </c>
      <c r="C60" s="490">
        <f>+L1314</f>
        <v>0</v>
      </c>
      <c r="D60" s="490">
        <f>+L1316</f>
        <v>0</v>
      </c>
      <c r="E60" s="467"/>
      <c r="F60" s="4"/>
      <c r="G60" s="5"/>
      <c r="H60" s="5"/>
      <c r="I60" s="6"/>
      <c r="J60" s="508">
        <f t="shared" si="7"/>
        <v>0</v>
      </c>
      <c r="K60" s="7"/>
      <c r="L60" s="13">
        <f>K60*H60</f>
        <v>0</v>
      </c>
      <c r="M60" s="467"/>
    </row>
    <row r="61" spans="1:13" ht="15.6" customHeight="1" x14ac:dyDescent="0.3">
      <c r="A61" s="488">
        <v>55</v>
      </c>
      <c r="B61" s="489">
        <f>+G1319</f>
        <v>0</v>
      </c>
      <c r="C61" s="490">
        <f>+L1338</f>
        <v>0</v>
      </c>
      <c r="D61" s="490">
        <f>+L1340</f>
        <v>0</v>
      </c>
      <c r="E61" s="467"/>
      <c r="F61" s="4"/>
      <c r="G61" s="5"/>
      <c r="H61" s="5"/>
      <c r="I61" s="6"/>
      <c r="J61" s="508">
        <f t="shared" si="7"/>
        <v>0</v>
      </c>
      <c r="K61" s="7"/>
      <c r="L61" s="13">
        <f t="shared" ref="L61:L63" si="8">K61*H61</f>
        <v>0</v>
      </c>
      <c r="M61" s="467"/>
    </row>
    <row r="62" spans="1:13" ht="16.2" customHeight="1" x14ac:dyDescent="0.3">
      <c r="A62" s="488">
        <v>56</v>
      </c>
      <c r="B62" s="489">
        <f>+G1343</f>
        <v>0</v>
      </c>
      <c r="C62" s="490">
        <f>+L1362</f>
        <v>0</v>
      </c>
      <c r="D62" s="490">
        <f>+L1364</f>
        <v>0</v>
      </c>
      <c r="E62" s="467"/>
      <c r="F62" s="4"/>
      <c r="G62" s="5"/>
      <c r="H62" s="5"/>
      <c r="I62" s="6"/>
      <c r="J62" s="508">
        <f t="shared" si="7"/>
        <v>0</v>
      </c>
      <c r="K62" s="7"/>
      <c r="L62" s="13">
        <f t="shared" si="8"/>
        <v>0</v>
      </c>
      <c r="M62" s="467"/>
    </row>
    <row r="63" spans="1:13" ht="15.6" customHeight="1" thickBot="1" x14ac:dyDescent="0.35">
      <c r="A63" s="488">
        <v>57</v>
      </c>
      <c r="B63" s="489">
        <f>+G1367</f>
        <v>0</v>
      </c>
      <c r="C63" s="490">
        <f>+L1386</f>
        <v>0</v>
      </c>
      <c r="D63" s="490">
        <f>+L1388</f>
        <v>0</v>
      </c>
      <c r="E63" s="467"/>
      <c r="F63" s="527"/>
      <c r="G63" s="528"/>
      <c r="H63" s="528"/>
      <c r="I63" s="529"/>
      <c r="J63" s="509">
        <f t="shared" si="7"/>
        <v>0</v>
      </c>
      <c r="K63" s="530"/>
      <c r="L63" s="13">
        <f t="shared" si="8"/>
        <v>0</v>
      </c>
      <c r="M63" s="467"/>
    </row>
    <row r="64" spans="1:13" ht="15.6" customHeight="1" x14ac:dyDescent="0.3">
      <c r="A64" s="488">
        <v>58</v>
      </c>
      <c r="B64" s="489">
        <f>+G1391</f>
        <v>0</v>
      </c>
      <c r="C64" s="490">
        <f>+L1410</f>
        <v>0</v>
      </c>
      <c r="D64" s="490">
        <f>+L1412</f>
        <v>0</v>
      </c>
      <c r="E64" s="467"/>
      <c r="F64" s="510" t="s">
        <v>77</v>
      </c>
      <c r="G64" s="511"/>
      <c r="H64" s="511"/>
      <c r="I64" s="511"/>
      <c r="J64" s="511"/>
      <c r="K64" s="512"/>
      <c r="L64" s="183">
        <f>+SUM(L49:L63)</f>
        <v>0</v>
      </c>
      <c r="M64" s="467"/>
    </row>
    <row r="65" spans="1:13" ht="15.6" customHeight="1" x14ac:dyDescent="0.3">
      <c r="A65" s="488">
        <v>59</v>
      </c>
      <c r="B65" s="489">
        <f>+G1415</f>
        <v>0</v>
      </c>
      <c r="C65" s="490">
        <f>+L1434</f>
        <v>0</v>
      </c>
      <c r="D65" s="490">
        <f>+L1436</f>
        <v>0</v>
      </c>
      <c r="E65" s="467"/>
      <c r="F65" s="513" t="s">
        <v>90</v>
      </c>
      <c r="G65" s="514"/>
      <c r="H65" s="514"/>
      <c r="I65" s="514"/>
      <c r="J65" s="514"/>
      <c r="K65" s="515"/>
      <c r="L65" s="13">
        <f>+L64*0.05</f>
        <v>0</v>
      </c>
      <c r="M65" s="467"/>
    </row>
    <row r="66" spans="1:13" ht="16.2" customHeight="1" thickBot="1" x14ac:dyDescent="0.35">
      <c r="A66" s="520">
        <v>60</v>
      </c>
      <c r="B66" s="521">
        <f>+G1439</f>
        <v>0</v>
      </c>
      <c r="C66" s="522">
        <f>+L1458</f>
        <v>0</v>
      </c>
      <c r="D66" s="522">
        <f>+L1460</f>
        <v>0</v>
      </c>
      <c r="E66" s="467"/>
      <c r="F66" s="513" t="s">
        <v>91</v>
      </c>
      <c r="G66" s="514"/>
      <c r="H66" s="514"/>
      <c r="I66" s="514"/>
      <c r="J66" s="514"/>
      <c r="K66" s="515"/>
      <c r="L66" s="516">
        <f>+L64+L65</f>
        <v>0</v>
      </c>
      <c r="M66" s="467"/>
    </row>
    <row r="67" spans="1:13" ht="16.2" customHeight="1" x14ac:dyDescent="0.3">
      <c r="A67" s="467"/>
      <c r="B67" s="467"/>
      <c r="C67" s="467"/>
      <c r="D67" s="467"/>
      <c r="E67" s="467"/>
      <c r="F67" s="513" t="s">
        <v>157</v>
      </c>
      <c r="G67" s="514"/>
      <c r="H67" s="514"/>
      <c r="I67" s="514"/>
      <c r="J67" s="514"/>
      <c r="K67" s="515"/>
      <c r="L67" s="171"/>
      <c r="M67" s="467"/>
    </row>
    <row r="68" spans="1:13" ht="16.2" thickBot="1" x14ac:dyDescent="0.35">
      <c r="A68" s="467"/>
      <c r="B68" s="467"/>
      <c r="C68" s="467"/>
      <c r="D68" s="467"/>
      <c r="E68" s="467"/>
      <c r="F68" s="517" t="s">
        <v>93</v>
      </c>
      <c r="G68" s="518"/>
      <c r="H68" s="518"/>
      <c r="I68" s="518"/>
      <c r="J68" s="518"/>
      <c r="K68" s="519"/>
      <c r="L68" s="516">
        <f>+IFERROR(L66/L67,0)</f>
        <v>0</v>
      </c>
      <c r="M68" s="467"/>
    </row>
    <row r="69" spans="1:13" x14ac:dyDescent="0.3">
      <c r="A69" s="467"/>
      <c r="B69" s="467"/>
      <c r="C69" s="467"/>
      <c r="D69" s="467"/>
      <c r="E69" s="467"/>
      <c r="F69" s="467"/>
      <c r="G69" s="467"/>
      <c r="H69" s="467"/>
      <c r="I69" s="467"/>
      <c r="J69" s="467"/>
      <c r="K69" s="467"/>
      <c r="L69" s="467"/>
      <c r="M69" s="467"/>
    </row>
    <row r="70" spans="1:13" ht="16.2" thickBot="1" x14ac:dyDescent="0.35">
      <c r="A70" s="467"/>
      <c r="B70" s="467"/>
      <c r="C70" s="467"/>
      <c r="D70" s="467"/>
      <c r="E70" s="467"/>
      <c r="F70" s="467"/>
      <c r="G70" s="467"/>
      <c r="H70" s="467"/>
      <c r="I70" s="467"/>
      <c r="J70" s="467"/>
      <c r="K70" s="467"/>
      <c r="L70" s="467"/>
      <c r="M70" s="467"/>
    </row>
    <row r="71" spans="1:13" ht="15.6" customHeight="1" thickBot="1" x14ac:dyDescent="0.35">
      <c r="A71" s="467"/>
      <c r="B71" s="467"/>
      <c r="C71" s="467"/>
      <c r="D71" s="467"/>
      <c r="E71" s="467"/>
      <c r="F71" s="505" t="s">
        <v>161</v>
      </c>
      <c r="G71" s="524"/>
      <c r="H71" s="525"/>
      <c r="I71" s="525"/>
      <c r="J71" s="525"/>
      <c r="K71" s="525"/>
      <c r="L71" s="526"/>
      <c r="M71" s="467"/>
    </row>
    <row r="72" spans="1:13" ht="15.6" customHeight="1" x14ac:dyDescent="0.3">
      <c r="A72" s="467"/>
      <c r="B72" s="467"/>
      <c r="C72" s="467"/>
      <c r="D72" s="467"/>
      <c r="E72" s="467"/>
      <c r="F72" s="476" t="s">
        <v>71</v>
      </c>
      <c r="G72" s="506" t="s">
        <v>72</v>
      </c>
      <c r="H72" s="506" t="s">
        <v>73</v>
      </c>
      <c r="I72" s="506" t="s">
        <v>74</v>
      </c>
      <c r="J72" s="506" t="s">
        <v>75</v>
      </c>
      <c r="K72" s="506" t="s">
        <v>159</v>
      </c>
      <c r="L72" s="507" t="s">
        <v>77</v>
      </c>
      <c r="M72" s="467"/>
    </row>
    <row r="73" spans="1:13" ht="15.6" customHeight="1" x14ac:dyDescent="0.3">
      <c r="A73" s="467"/>
      <c r="B73" s="467"/>
      <c r="C73" s="467"/>
      <c r="D73" s="467"/>
      <c r="E73" s="467"/>
      <c r="F73" s="4"/>
      <c r="G73" s="5"/>
      <c r="H73" s="5"/>
      <c r="I73" s="6"/>
      <c r="J73" s="508">
        <f>+H73*I73</f>
        <v>0</v>
      </c>
      <c r="K73" s="7"/>
      <c r="L73" s="13">
        <f>K73*H73</f>
        <v>0</v>
      </c>
      <c r="M73" s="467"/>
    </row>
    <row r="74" spans="1:13" ht="15.6" customHeight="1" x14ac:dyDescent="0.3">
      <c r="A74" s="467"/>
      <c r="B74" s="467"/>
      <c r="C74" s="467"/>
      <c r="D74" s="467"/>
      <c r="E74" s="467"/>
      <c r="F74" s="4"/>
      <c r="G74" s="5"/>
      <c r="H74" s="5"/>
      <c r="I74" s="6"/>
      <c r="J74" s="508">
        <f>+H74*I74</f>
        <v>0</v>
      </c>
      <c r="K74" s="7"/>
      <c r="L74" s="13">
        <f t="shared" ref="L74" si="9">K74*H74</f>
        <v>0</v>
      </c>
      <c r="M74" s="467"/>
    </row>
    <row r="75" spans="1:13" ht="15.6" customHeight="1" x14ac:dyDescent="0.3">
      <c r="A75" s="467"/>
      <c r="B75" s="467"/>
      <c r="C75" s="467"/>
      <c r="D75" s="467"/>
      <c r="E75" s="467"/>
      <c r="F75" s="4"/>
      <c r="G75" s="5"/>
      <c r="H75" s="5"/>
      <c r="I75" s="6"/>
      <c r="J75" s="508">
        <f t="shared" ref="J75:J76" si="10">+H75*I75</f>
        <v>0</v>
      </c>
      <c r="K75" s="7"/>
      <c r="L75" s="13">
        <f>K75*H75</f>
        <v>0</v>
      </c>
      <c r="M75" s="467"/>
    </row>
    <row r="76" spans="1:13" ht="15.6" customHeight="1" x14ac:dyDescent="0.3">
      <c r="A76" s="467"/>
      <c r="B76" s="467"/>
      <c r="C76" s="467"/>
      <c r="D76" s="467"/>
      <c r="E76" s="467"/>
      <c r="F76" s="4"/>
      <c r="G76" s="5"/>
      <c r="H76" s="5"/>
      <c r="I76" s="6"/>
      <c r="J76" s="508">
        <f t="shared" si="10"/>
        <v>0</v>
      </c>
      <c r="K76" s="7"/>
      <c r="L76" s="13">
        <f t="shared" ref="L76:L83" si="11">K76*H76</f>
        <v>0</v>
      </c>
      <c r="M76" s="467"/>
    </row>
    <row r="77" spans="1:13" ht="15.6" customHeight="1" x14ac:dyDescent="0.3">
      <c r="A77" s="467"/>
      <c r="B77" s="467"/>
      <c r="C77" s="467"/>
      <c r="D77" s="467"/>
      <c r="E77" s="467"/>
      <c r="F77" s="4"/>
      <c r="G77" s="5"/>
      <c r="H77" s="5"/>
      <c r="I77" s="6"/>
      <c r="J77" s="508">
        <f>+H77*I77</f>
        <v>0</v>
      </c>
      <c r="K77" s="7"/>
      <c r="L77" s="13">
        <f t="shared" si="11"/>
        <v>0</v>
      </c>
      <c r="M77" s="467"/>
    </row>
    <row r="78" spans="1:13" ht="15.6" customHeight="1" x14ac:dyDescent="0.3">
      <c r="A78" s="467"/>
      <c r="B78" s="467"/>
      <c r="C78" s="467"/>
      <c r="D78" s="467"/>
      <c r="E78" s="467"/>
      <c r="F78" s="4"/>
      <c r="G78" s="5"/>
      <c r="H78" s="5"/>
      <c r="I78" s="6"/>
      <c r="J78" s="508">
        <f t="shared" ref="J78:J87" si="12">+H78*I78</f>
        <v>0</v>
      </c>
      <c r="K78" s="7"/>
      <c r="L78" s="13">
        <f t="shared" si="11"/>
        <v>0</v>
      </c>
      <c r="M78" s="467"/>
    </row>
    <row r="79" spans="1:13" ht="15.6" customHeight="1" x14ac:dyDescent="0.3">
      <c r="A79" s="467"/>
      <c r="B79" s="467"/>
      <c r="C79" s="467"/>
      <c r="D79" s="467"/>
      <c r="E79" s="467"/>
      <c r="F79" s="4"/>
      <c r="G79" s="5"/>
      <c r="H79" s="5"/>
      <c r="I79" s="6"/>
      <c r="J79" s="508">
        <f t="shared" si="12"/>
        <v>0</v>
      </c>
      <c r="K79" s="7"/>
      <c r="L79" s="13">
        <f t="shared" si="11"/>
        <v>0</v>
      </c>
      <c r="M79" s="467"/>
    </row>
    <row r="80" spans="1:13" ht="15.6" customHeight="1" x14ac:dyDescent="0.3">
      <c r="A80" s="467"/>
      <c r="B80" s="467"/>
      <c r="C80" s="467"/>
      <c r="D80" s="467"/>
      <c r="E80" s="467"/>
      <c r="F80" s="4"/>
      <c r="G80" s="5"/>
      <c r="H80" s="5"/>
      <c r="I80" s="6"/>
      <c r="J80" s="508">
        <f t="shared" si="12"/>
        <v>0</v>
      </c>
      <c r="K80" s="7"/>
      <c r="L80" s="13">
        <f t="shared" si="11"/>
        <v>0</v>
      </c>
      <c r="M80" s="467"/>
    </row>
    <row r="81" spans="1:13" ht="15.6" customHeight="1" x14ac:dyDescent="0.3">
      <c r="A81" s="467"/>
      <c r="B81" s="467"/>
      <c r="C81" s="467"/>
      <c r="D81" s="467"/>
      <c r="E81" s="467"/>
      <c r="F81" s="4"/>
      <c r="G81" s="5"/>
      <c r="H81" s="5"/>
      <c r="I81" s="6"/>
      <c r="J81" s="508">
        <f t="shared" si="12"/>
        <v>0</v>
      </c>
      <c r="K81" s="7"/>
      <c r="L81" s="13">
        <f t="shared" si="11"/>
        <v>0</v>
      </c>
      <c r="M81" s="467"/>
    </row>
    <row r="82" spans="1:13" ht="15.6" customHeight="1" x14ac:dyDescent="0.3">
      <c r="A82" s="467"/>
      <c r="B82" s="467"/>
      <c r="C82" s="467"/>
      <c r="D82" s="467"/>
      <c r="E82" s="467"/>
      <c r="F82" s="4"/>
      <c r="G82" s="5"/>
      <c r="H82" s="5"/>
      <c r="I82" s="6"/>
      <c r="J82" s="508">
        <f t="shared" si="12"/>
        <v>0</v>
      </c>
      <c r="K82" s="7"/>
      <c r="L82" s="13">
        <f t="shared" si="11"/>
        <v>0</v>
      </c>
      <c r="M82" s="467"/>
    </row>
    <row r="83" spans="1:13" ht="15.6" customHeight="1" x14ac:dyDescent="0.3">
      <c r="A83" s="467"/>
      <c r="B83" s="467"/>
      <c r="C83" s="467"/>
      <c r="D83" s="467"/>
      <c r="E83" s="467"/>
      <c r="F83" s="4"/>
      <c r="G83" s="5"/>
      <c r="H83" s="5"/>
      <c r="I83" s="6"/>
      <c r="J83" s="508">
        <f t="shared" si="12"/>
        <v>0</v>
      </c>
      <c r="K83" s="7"/>
      <c r="L83" s="13">
        <f t="shared" si="11"/>
        <v>0</v>
      </c>
      <c r="M83" s="467"/>
    </row>
    <row r="84" spans="1:13" ht="15.6" customHeight="1" x14ac:dyDescent="0.3">
      <c r="A84" s="467"/>
      <c r="B84" s="467"/>
      <c r="C84" s="467"/>
      <c r="D84" s="467"/>
      <c r="E84" s="467"/>
      <c r="F84" s="4"/>
      <c r="G84" s="5"/>
      <c r="H84" s="5"/>
      <c r="I84" s="6"/>
      <c r="J84" s="508">
        <f t="shared" si="12"/>
        <v>0</v>
      </c>
      <c r="K84" s="7"/>
      <c r="L84" s="13">
        <f>K84*H84</f>
        <v>0</v>
      </c>
      <c r="M84" s="467"/>
    </row>
    <row r="85" spans="1:13" ht="15.6" customHeight="1" x14ac:dyDescent="0.3">
      <c r="A85" s="467"/>
      <c r="B85" s="467"/>
      <c r="C85" s="467"/>
      <c r="D85" s="467"/>
      <c r="E85" s="467"/>
      <c r="F85" s="4"/>
      <c r="G85" s="5"/>
      <c r="H85" s="5"/>
      <c r="I85" s="6"/>
      <c r="J85" s="508">
        <f t="shared" si="12"/>
        <v>0</v>
      </c>
      <c r="K85" s="7"/>
      <c r="L85" s="13">
        <f t="shared" ref="L85:L87" si="13">K85*H85</f>
        <v>0</v>
      </c>
      <c r="M85" s="467"/>
    </row>
    <row r="86" spans="1:13" ht="16.2" customHeight="1" x14ac:dyDescent="0.3">
      <c r="A86" s="467"/>
      <c r="B86" s="467"/>
      <c r="C86" s="467"/>
      <c r="D86" s="467"/>
      <c r="E86" s="467"/>
      <c r="F86" s="4"/>
      <c r="G86" s="5"/>
      <c r="H86" s="5"/>
      <c r="I86" s="6"/>
      <c r="J86" s="508">
        <f t="shared" si="12"/>
        <v>0</v>
      </c>
      <c r="K86" s="7"/>
      <c r="L86" s="13">
        <f t="shared" si="13"/>
        <v>0</v>
      </c>
      <c r="M86" s="467"/>
    </row>
    <row r="87" spans="1:13" ht="15.6" customHeight="1" thickBot="1" x14ac:dyDescent="0.35">
      <c r="A87" s="467"/>
      <c r="B87" s="467"/>
      <c r="C87" s="467"/>
      <c r="D87" s="467"/>
      <c r="E87" s="467"/>
      <c r="F87" s="527"/>
      <c r="G87" s="528"/>
      <c r="H87" s="528"/>
      <c r="I87" s="529"/>
      <c r="J87" s="509">
        <f t="shared" si="12"/>
        <v>0</v>
      </c>
      <c r="K87" s="530"/>
      <c r="L87" s="13">
        <f t="shared" si="13"/>
        <v>0</v>
      </c>
      <c r="M87" s="467"/>
    </row>
    <row r="88" spans="1:13" ht="15.6" customHeight="1" x14ac:dyDescent="0.3">
      <c r="A88" s="467"/>
      <c r="B88" s="467"/>
      <c r="C88" s="467"/>
      <c r="D88" s="467"/>
      <c r="E88" s="467"/>
      <c r="F88" s="510" t="s">
        <v>77</v>
      </c>
      <c r="G88" s="511"/>
      <c r="H88" s="511"/>
      <c r="I88" s="511"/>
      <c r="J88" s="511"/>
      <c r="K88" s="512"/>
      <c r="L88" s="183">
        <f>+SUM(L73:L87)</f>
        <v>0</v>
      </c>
      <c r="M88" s="467"/>
    </row>
    <row r="89" spans="1:13" ht="15.6" customHeight="1" x14ac:dyDescent="0.3">
      <c r="A89" s="467"/>
      <c r="B89" s="467"/>
      <c r="C89" s="467"/>
      <c r="D89" s="467"/>
      <c r="E89" s="467"/>
      <c r="F89" s="513" t="s">
        <v>90</v>
      </c>
      <c r="G89" s="514"/>
      <c r="H89" s="514"/>
      <c r="I89" s="514"/>
      <c r="J89" s="514"/>
      <c r="K89" s="515"/>
      <c r="L89" s="13">
        <f>+L88*0.05</f>
        <v>0</v>
      </c>
      <c r="M89" s="467"/>
    </row>
    <row r="90" spans="1:13" ht="15.6" customHeight="1" x14ac:dyDescent="0.3">
      <c r="A90" s="467"/>
      <c r="B90" s="467"/>
      <c r="C90" s="467"/>
      <c r="D90" s="467"/>
      <c r="E90" s="467"/>
      <c r="F90" s="513" t="s">
        <v>91</v>
      </c>
      <c r="G90" s="514"/>
      <c r="H90" s="514"/>
      <c r="I90" s="514"/>
      <c r="J90" s="514"/>
      <c r="K90" s="515"/>
      <c r="L90" s="516">
        <f>+L88+L89</f>
        <v>0</v>
      </c>
      <c r="M90" s="467"/>
    </row>
    <row r="91" spans="1:13" ht="16.2" customHeight="1" x14ac:dyDescent="0.3">
      <c r="A91" s="467"/>
      <c r="B91" s="467"/>
      <c r="C91" s="467"/>
      <c r="D91" s="467"/>
      <c r="E91" s="467"/>
      <c r="F91" s="513" t="s">
        <v>157</v>
      </c>
      <c r="G91" s="514"/>
      <c r="H91" s="514"/>
      <c r="I91" s="514"/>
      <c r="J91" s="514"/>
      <c r="K91" s="515"/>
      <c r="L91" s="171"/>
      <c r="M91" s="467"/>
    </row>
    <row r="92" spans="1:13" ht="16.2" thickBot="1" x14ac:dyDescent="0.35">
      <c r="A92" s="467"/>
      <c r="B92" s="467"/>
      <c r="C92" s="467"/>
      <c r="D92" s="467"/>
      <c r="E92" s="467"/>
      <c r="F92" s="517" t="s">
        <v>93</v>
      </c>
      <c r="G92" s="518"/>
      <c r="H92" s="518"/>
      <c r="I92" s="518"/>
      <c r="J92" s="518"/>
      <c r="K92" s="519"/>
      <c r="L92" s="516">
        <f>+IFERROR(L90/L91,0)</f>
        <v>0</v>
      </c>
      <c r="M92" s="467"/>
    </row>
    <row r="93" spans="1:13" x14ac:dyDescent="0.3">
      <c r="A93" s="467"/>
      <c r="B93" s="467"/>
      <c r="C93" s="467"/>
      <c r="D93" s="467"/>
      <c r="E93" s="467"/>
      <c r="F93" s="467"/>
      <c r="G93" s="467"/>
      <c r="H93" s="467"/>
      <c r="I93" s="467"/>
      <c r="J93" s="467"/>
      <c r="K93" s="467"/>
      <c r="L93" s="467"/>
      <c r="M93" s="467"/>
    </row>
    <row r="94" spans="1:13" ht="16.2" thickBot="1" x14ac:dyDescent="0.35">
      <c r="A94" s="467"/>
      <c r="B94" s="467"/>
      <c r="C94" s="467"/>
      <c r="D94" s="467"/>
      <c r="E94" s="467"/>
      <c r="F94" s="467"/>
      <c r="G94" s="467"/>
      <c r="H94" s="467"/>
      <c r="I94" s="467"/>
      <c r="J94" s="467"/>
      <c r="K94" s="467"/>
      <c r="L94" s="467"/>
      <c r="M94" s="467"/>
    </row>
    <row r="95" spans="1:13" ht="15.6" customHeight="1" thickBot="1" x14ac:dyDescent="0.35">
      <c r="A95" s="467"/>
      <c r="B95" s="467"/>
      <c r="C95" s="467"/>
      <c r="D95" s="467"/>
      <c r="E95" s="467"/>
      <c r="F95" s="505" t="s">
        <v>162</v>
      </c>
      <c r="G95" s="524"/>
      <c r="H95" s="525"/>
      <c r="I95" s="525"/>
      <c r="J95" s="525"/>
      <c r="K95" s="525"/>
      <c r="L95" s="526"/>
      <c r="M95" s="467"/>
    </row>
    <row r="96" spans="1:13" ht="15.6" customHeight="1" x14ac:dyDescent="0.3">
      <c r="A96" s="467"/>
      <c r="B96" s="467"/>
      <c r="C96" s="467"/>
      <c r="D96" s="467"/>
      <c r="E96" s="467"/>
      <c r="F96" s="476" t="s">
        <v>71</v>
      </c>
      <c r="G96" s="506" t="s">
        <v>72</v>
      </c>
      <c r="H96" s="506" t="s">
        <v>73</v>
      </c>
      <c r="I96" s="506" t="s">
        <v>74</v>
      </c>
      <c r="J96" s="506" t="s">
        <v>75</v>
      </c>
      <c r="K96" s="506" t="s">
        <v>159</v>
      </c>
      <c r="L96" s="507" t="s">
        <v>77</v>
      </c>
      <c r="M96" s="467"/>
    </row>
    <row r="97" spans="1:13" ht="15.6" customHeight="1" x14ac:dyDescent="0.3">
      <c r="A97" s="467"/>
      <c r="B97" s="467"/>
      <c r="C97" s="467"/>
      <c r="D97" s="467"/>
      <c r="E97" s="467"/>
      <c r="F97" s="4"/>
      <c r="G97" s="5"/>
      <c r="H97" s="5"/>
      <c r="I97" s="6"/>
      <c r="J97" s="508">
        <f>+H97*I97</f>
        <v>0</v>
      </c>
      <c r="K97" s="7"/>
      <c r="L97" s="13">
        <f>K97*H97</f>
        <v>0</v>
      </c>
      <c r="M97" s="467"/>
    </row>
    <row r="98" spans="1:13" ht="15.6" customHeight="1" x14ac:dyDescent="0.3">
      <c r="A98" s="467"/>
      <c r="B98" s="467"/>
      <c r="C98" s="467"/>
      <c r="D98" s="467"/>
      <c r="E98" s="467"/>
      <c r="F98" s="4"/>
      <c r="G98" s="5"/>
      <c r="H98" s="5"/>
      <c r="I98" s="6"/>
      <c r="J98" s="508">
        <f>+H98*I98</f>
        <v>0</v>
      </c>
      <c r="K98" s="7"/>
      <c r="L98" s="13">
        <f t="shared" ref="L98" si="14">K98*H98</f>
        <v>0</v>
      </c>
      <c r="M98" s="467"/>
    </row>
    <row r="99" spans="1:13" ht="15.6" customHeight="1" x14ac:dyDescent="0.3">
      <c r="A99" s="467"/>
      <c r="B99" s="467"/>
      <c r="C99" s="467"/>
      <c r="D99" s="467"/>
      <c r="E99" s="467"/>
      <c r="F99" s="4"/>
      <c r="G99" s="5"/>
      <c r="H99" s="5"/>
      <c r="I99" s="6"/>
      <c r="J99" s="508">
        <f t="shared" ref="J99:J100" si="15">+H99*I99</f>
        <v>0</v>
      </c>
      <c r="K99" s="7"/>
      <c r="L99" s="13">
        <f>K99*H99</f>
        <v>0</v>
      </c>
      <c r="M99" s="467"/>
    </row>
    <row r="100" spans="1:13" ht="15.6" customHeight="1" x14ac:dyDescent="0.3">
      <c r="A100" s="467"/>
      <c r="B100" s="467"/>
      <c r="C100" s="467"/>
      <c r="D100" s="467"/>
      <c r="E100" s="467"/>
      <c r="F100" s="4"/>
      <c r="G100" s="5"/>
      <c r="H100" s="5"/>
      <c r="I100" s="6"/>
      <c r="J100" s="508">
        <f t="shared" si="15"/>
        <v>0</v>
      </c>
      <c r="K100" s="7"/>
      <c r="L100" s="13">
        <f t="shared" ref="L100:L107" si="16">K100*H100</f>
        <v>0</v>
      </c>
      <c r="M100" s="467"/>
    </row>
    <row r="101" spans="1:13" ht="15.6" customHeight="1" x14ac:dyDescent="0.3">
      <c r="A101" s="467"/>
      <c r="B101" s="467"/>
      <c r="C101" s="467"/>
      <c r="D101" s="467"/>
      <c r="E101" s="467"/>
      <c r="F101" s="4"/>
      <c r="G101" s="5"/>
      <c r="H101" s="5"/>
      <c r="I101" s="6"/>
      <c r="J101" s="508">
        <f>+H101*I101</f>
        <v>0</v>
      </c>
      <c r="K101" s="7"/>
      <c r="L101" s="13">
        <f t="shared" si="16"/>
        <v>0</v>
      </c>
      <c r="M101" s="467"/>
    </row>
    <row r="102" spans="1:13" ht="15.6" customHeight="1" x14ac:dyDescent="0.3">
      <c r="A102" s="467"/>
      <c r="B102" s="467"/>
      <c r="C102" s="467"/>
      <c r="D102" s="467"/>
      <c r="E102" s="467"/>
      <c r="F102" s="4"/>
      <c r="G102" s="5"/>
      <c r="H102" s="5"/>
      <c r="I102" s="6"/>
      <c r="J102" s="508">
        <f t="shared" ref="J102:J111" si="17">+H102*I102</f>
        <v>0</v>
      </c>
      <c r="K102" s="7"/>
      <c r="L102" s="13">
        <f t="shared" si="16"/>
        <v>0</v>
      </c>
      <c r="M102" s="467"/>
    </row>
    <row r="103" spans="1:13" ht="15.6" customHeight="1" x14ac:dyDescent="0.3">
      <c r="A103" s="467"/>
      <c r="B103" s="467"/>
      <c r="C103" s="467"/>
      <c r="D103" s="467"/>
      <c r="E103" s="467"/>
      <c r="F103" s="4"/>
      <c r="G103" s="5"/>
      <c r="H103" s="5"/>
      <c r="I103" s="6"/>
      <c r="J103" s="508">
        <f t="shared" si="17"/>
        <v>0</v>
      </c>
      <c r="K103" s="7"/>
      <c r="L103" s="13">
        <f t="shared" si="16"/>
        <v>0</v>
      </c>
      <c r="M103" s="467"/>
    </row>
    <row r="104" spans="1:13" ht="15.6" customHeight="1" x14ac:dyDescent="0.3">
      <c r="A104" s="467"/>
      <c r="B104" s="467"/>
      <c r="C104" s="467"/>
      <c r="D104" s="467"/>
      <c r="E104" s="467"/>
      <c r="F104" s="4"/>
      <c r="G104" s="5"/>
      <c r="H104" s="5"/>
      <c r="I104" s="6"/>
      <c r="J104" s="508">
        <f t="shared" si="17"/>
        <v>0</v>
      </c>
      <c r="K104" s="7"/>
      <c r="L104" s="13">
        <f t="shared" si="16"/>
        <v>0</v>
      </c>
      <c r="M104" s="467"/>
    </row>
    <row r="105" spans="1:13" ht="15.6" customHeight="1" x14ac:dyDescent="0.3">
      <c r="A105" s="467"/>
      <c r="B105" s="467"/>
      <c r="C105" s="467"/>
      <c r="D105" s="467"/>
      <c r="E105" s="467"/>
      <c r="F105" s="4"/>
      <c r="G105" s="5"/>
      <c r="H105" s="5"/>
      <c r="I105" s="6"/>
      <c r="J105" s="508">
        <f t="shared" si="17"/>
        <v>0</v>
      </c>
      <c r="K105" s="7"/>
      <c r="L105" s="13">
        <f t="shared" si="16"/>
        <v>0</v>
      </c>
      <c r="M105" s="467"/>
    </row>
    <row r="106" spans="1:13" ht="15.6" customHeight="1" x14ac:dyDescent="0.3">
      <c r="A106" s="467"/>
      <c r="B106" s="467"/>
      <c r="C106" s="467"/>
      <c r="D106" s="467"/>
      <c r="E106" s="467"/>
      <c r="F106" s="4"/>
      <c r="G106" s="5"/>
      <c r="H106" s="5"/>
      <c r="I106" s="6"/>
      <c r="J106" s="508">
        <f t="shared" si="17"/>
        <v>0</v>
      </c>
      <c r="K106" s="7"/>
      <c r="L106" s="13">
        <f t="shared" si="16"/>
        <v>0</v>
      </c>
      <c r="M106" s="467"/>
    </row>
    <row r="107" spans="1:13" ht="15.6" customHeight="1" x14ac:dyDescent="0.3">
      <c r="A107" s="467"/>
      <c r="B107" s="467"/>
      <c r="C107" s="467"/>
      <c r="D107" s="467"/>
      <c r="E107" s="467"/>
      <c r="F107" s="4"/>
      <c r="G107" s="5"/>
      <c r="H107" s="5"/>
      <c r="I107" s="6"/>
      <c r="J107" s="508">
        <f t="shared" si="17"/>
        <v>0</v>
      </c>
      <c r="K107" s="7"/>
      <c r="L107" s="13">
        <f t="shared" si="16"/>
        <v>0</v>
      </c>
      <c r="M107" s="467"/>
    </row>
    <row r="108" spans="1:13" ht="15.6" customHeight="1" x14ac:dyDescent="0.3">
      <c r="A108" s="467"/>
      <c r="B108" s="467"/>
      <c r="C108" s="467"/>
      <c r="D108" s="467"/>
      <c r="E108" s="467"/>
      <c r="F108" s="4"/>
      <c r="G108" s="5"/>
      <c r="H108" s="5"/>
      <c r="I108" s="6"/>
      <c r="J108" s="508">
        <f t="shared" si="17"/>
        <v>0</v>
      </c>
      <c r="K108" s="7"/>
      <c r="L108" s="13">
        <f>K108*H108</f>
        <v>0</v>
      </c>
      <c r="M108" s="467"/>
    </row>
    <row r="109" spans="1:13" ht="15.6" customHeight="1" x14ac:dyDescent="0.3">
      <c r="A109" s="467"/>
      <c r="B109" s="467"/>
      <c r="C109" s="467"/>
      <c r="D109" s="467"/>
      <c r="E109" s="467"/>
      <c r="F109" s="4"/>
      <c r="G109" s="5"/>
      <c r="H109" s="5"/>
      <c r="I109" s="6"/>
      <c r="J109" s="508">
        <f t="shared" si="17"/>
        <v>0</v>
      </c>
      <c r="K109" s="7"/>
      <c r="L109" s="13">
        <f t="shared" ref="L109:L111" si="18">K109*H109</f>
        <v>0</v>
      </c>
      <c r="M109" s="467"/>
    </row>
    <row r="110" spans="1:13" ht="16.2" customHeight="1" x14ac:dyDescent="0.3">
      <c r="A110" s="467"/>
      <c r="B110" s="467"/>
      <c r="C110" s="467"/>
      <c r="D110" s="467"/>
      <c r="E110" s="467"/>
      <c r="F110" s="4"/>
      <c r="G110" s="5"/>
      <c r="H110" s="5"/>
      <c r="I110" s="6"/>
      <c r="J110" s="508">
        <f t="shared" si="17"/>
        <v>0</v>
      </c>
      <c r="K110" s="7"/>
      <c r="L110" s="13">
        <f t="shared" si="18"/>
        <v>0</v>
      </c>
      <c r="M110" s="467"/>
    </row>
    <row r="111" spans="1:13" ht="15.6" customHeight="1" thickBot="1" x14ac:dyDescent="0.35">
      <c r="A111" s="467"/>
      <c r="B111" s="467"/>
      <c r="C111" s="467"/>
      <c r="D111" s="467"/>
      <c r="E111" s="467"/>
      <c r="F111" s="527"/>
      <c r="G111" s="528"/>
      <c r="H111" s="528"/>
      <c r="I111" s="529"/>
      <c r="J111" s="509">
        <f t="shared" si="17"/>
        <v>0</v>
      </c>
      <c r="K111" s="530"/>
      <c r="L111" s="13">
        <f t="shared" si="18"/>
        <v>0</v>
      </c>
      <c r="M111" s="467"/>
    </row>
    <row r="112" spans="1:13" ht="15.6" customHeight="1" x14ac:dyDescent="0.3">
      <c r="A112" s="467"/>
      <c r="B112" s="467"/>
      <c r="C112" s="467"/>
      <c r="D112" s="467"/>
      <c r="E112" s="467"/>
      <c r="F112" s="510" t="s">
        <v>77</v>
      </c>
      <c r="G112" s="511"/>
      <c r="H112" s="511"/>
      <c r="I112" s="511"/>
      <c r="J112" s="511"/>
      <c r="K112" s="512"/>
      <c r="L112" s="183">
        <f>+SUM(L97:L111)</f>
        <v>0</v>
      </c>
      <c r="M112" s="467"/>
    </row>
    <row r="113" spans="1:13" ht="15.6" customHeight="1" x14ac:dyDescent="0.3">
      <c r="A113" s="467"/>
      <c r="B113" s="467"/>
      <c r="C113" s="467"/>
      <c r="D113" s="467"/>
      <c r="E113" s="467"/>
      <c r="F113" s="513" t="s">
        <v>90</v>
      </c>
      <c r="G113" s="514"/>
      <c r="H113" s="514"/>
      <c r="I113" s="514"/>
      <c r="J113" s="514"/>
      <c r="K113" s="515"/>
      <c r="L113" s="13">
        <f>+L112*0.05</f>
        <v>0</v>
      </c>
      <c r="M113" s="467"/>
    </row>
    <row r="114" spans="1:13" ht="15.6" customHeight="1" x14ac:dyDescent="0.3">
      <c r="A114" s="467"/>
      <c r="B114" s="467"/>
      <c r="C114" s="467"/>
      <c r="D114" s="467"/>
      <c r="E114" s="467"/>
      <c r="F114" s="513" t="s">
        <v>91</v>
      </c>
      <c r="G114" s="514"/>
      <c r="H114" s="514"/>
      <c r="I114" s="514"/>
      <c r="J114" s="514"/>
      <c r="K114" s="515"/>
      <c r="L114" s="516">
        <f>+L112+L113</f>
        <v>0</v>
      </c>
      <c r="M114" s="467"/>
    </row>
    <row r="115" spans="1:13" ht="16.2" customHeight="1" x14ac:dyDescent="0.3">
      <c r="A115" s="467"/>
      <c r="B115" s="467"/>
      <c r="C115" s="467"/>
      <c r="D115" s="467"/>
      <c r="E115" s="467"/>
      <c r="F115" s="513" t="s">
        <v>157</v>
      </c>
      <c r="G115" s="514"/>
      <c r="H115" s="514"/>
      <c r="I115" s="514"/>
      <c r="J115" s="514"/>
      <c r="K115" s="515"/>
      <c r="L115" s="171"/>
      <c r="M115" s="467"/>
    </row>
    <row r="116" spans="1:13" ht="16.2" thickBot="1" x14ac:dyDescent="0.35">
      <c r="A116" s="467"/>
      <c r="B116" s="467"/>
      <c r="C116" s="467"/>
      <c r="D116" s="467"/>
      <c r="E116" s="467"/>
      <c r="F116" s="517" t="s">
        <v>93</v>
      </c>
      <c r="G116" s="518"/>
      <c r="H116" s="518"/>
      <c r="I116" s="518"/>
      <c r="J116" s="518"/>
      <c r="K116" s="519"/>
      <c r="L116" s="516">
        <f>+IFERROR(L114/L115,0)</f>
        <v>0</v>
      </c>
      <c r="M116" s="467"/>
    </row>
    <row r="117" spans="1:13" x14ac:dyDescent="0.3">
      <c r="A117" s="467"/>
      <c r="B117" s="467"/>
      <c r="C117" s="467"/>
      <c r="D117" s="467"/>
      <c r="E117" s="467"/>
      <c r="F117" s="467"/>
      <c r="G117" s="467"/>
      <c r="H117" s="467"/>
      <c r="I117" s="467"/>
      <c r="J117" s="467"/>
      <c r="K117" s="467"/>
      <c r="L117" s="467"/>
      <c r="M117" s="467"/>
    </row>
    <row r="118" spans="1:13" ht="16.2" thickBot="1" x14ac:dyDescent="0.35">
      <c r="A118" s="467"/>
      <c r="B118" s="467"/>
      <c r="C118" s="467"/>
      <c r="D118" s="467"/>
      <c r="E118" s="467"/>
      <c r="F118" s="467"/>
      <c r="G118" s="467"/>
      <c r="H118" s="467"/>
      <c r="I118" s="467"/>
      <c r="J118" s="467"/>
      <c r="K118" s="467"/>
      <c r="L118" s="467"/>
      <c r="M118" s="467"/>
    </row>
    <row r="119" spans="1:13" ht="15.6" customHeight="1" thickBot="1" x14ac:dyDescent="0.35">
      <c r="A119" s="467"/>
      <c r="B119" s="467"/>
      <c r="C119" s="467"/>
      <c r="D119" s="467"/>
      <c r="E119" s="467"/>
      <c r="F119" s="505" t="s">
        <v>163</v>
      </c>
      <c r="G119" s="524"/>
      <c r="H119" s="525"/>
      <c r="I119" s="525"/>
      <c r="J119" s="525"/>
      <c r="K119" s="525"/>
      <c r="L119" s="526"/>
      <c r="M119" s="467"/>
    </row>
    <row r="120" spans="1:13" ht="15.6" customHeight="1" x14ac:dyDescent="0.3">
      <c r="A120" s="467"/>
      <c r="B120" s="467"/>
      <c r="C120" s="467"/>
      <c r="D120" s="467"/>
      <c r="E120" s="467"/>
      <c r="F120" s="476" t="s">
        <v>71</v>
      </c>
      <c r="G120" s="506" t="s">
        <v>72</v>
      </c>
      <c r="H120" s="506" t="s">
        <v>73</v>
      </c>
      <c r="I120" s="506" t="s">
        <v>74</v>
      </c>
      <c r="J120" s="506" t="s">
        <v>75</v>
      </c>
      <c r="K120" s="506" t="s">
        <v>159</v>
      </c>
      <c r="L120" s="507" t="s">
        <v>77</v>
      </c>
      <c r="M120" s="467"/>
    </row>
    <row r="121" spans="1:13" ht="15.6" customHeight="1" x14ac:dyDescent="0.3">
      <c r="A121" s="467"/>
      <c r="B121" s="467"/>
      <c r="C121" s="467"/>
      <c r="D121" s="467"/>
      <c r="E121" s="467"/>
      <c r="F121" s="4"/>
      <c r="G121" s="5"/>
      <c r="H121" s="5"/>
      <c r="I121" s="6"/>
      <c r="J121" s="508">
        <f>+H121*I121</f>
        <v>0</v>
      </c>
      <c r="K121" s="7"/>
      <c r="L121" s="13">
        <f>K121*H121</f>
        <v>0</v>
      </c>
      <c r="M121" s="467"/>
    </row>
    <row r="122" spans="1:13" ht="15.6" customHeight="1" x14ac:dyDescent="0.3">
      <c r="A122" s="467"/>
      <c r="B122" s="467"/>
      <c r="C122" s="467"/>
      <c r="D122" s="467"/>
      <c r="E122" s="467"/>
      <c r="F122" s="4"/>
      <c r="G122" s="5"/>
      <c r="H122" s="5"/>
      <c r="I122" s="6"/>
      <c r="J122" s="508">
        <f>+H122*I122</f>
        <v>0</v>
      </c>
      <c r="K122" s="7"/>
      <c r="L122" s="13">
        <f t="shared" ref="L122" si="19">K122*H122</f>
        <v>0</v>
      </c>
      <c r="M122" s="467"/>
    </row>
    <row r="123" spans="1:13" ht="15.6" customHeight="1" x14ac:dyDescent="0.3">
      <c r="A123" s="467"/>
      <c r="B123" s="467"/>
      <c r="C123" s="467"/>
      <c r="D123" s="467"/>
      <c r="E123" s="467"/>
      <c r="F123" s="4"/>
      <c r="G123" s="5"/>
      <c r="H123" s="5"/>
      <c r="I123" s="6"/>
      <c r="J123" s="508">
        <f t="shared" ref="J123:J124" si="20">+H123*I123</f>
        <v>0</v>
      </c>
      <c r="K123" s="7"/>
      <c r="L123" s="13">
        <f>K123*H123</f>
        <v>0</v>
      </c>
      <c r="M123" s="467"/>
    </row>
    <row r="124" spans="1:13" ht="15.6" customHeight="1" x14ac:dyDescent="0.3">
      <c r="A124" s="467"/>
      <c r="B124" s="467"/>
      <c r="C124" s="467"/>
      <c r="D124" s="467"/>
      <c r="E124" s="467"/>
      <c r="F124" s="4"/>
      <c r="G124" s="5"/>
      <c r="H124" s="5"/>
      <c r="I124" s="6"/>
      <c r="J124" s="508">
        <f t="shared" si="20"/>
        <v>0</v>
      </c>
      <c r="K124" s="7"/>
      <c r="L124" s="13">
        <f t="shared" ref="L124:L131" si="21">K124*H124</f>
        <v>0</v>
      </c>
      <c r="M124" s="467"/>
    </row>
    <row r="125" spans="1:13" ht="15.6" customHeight="1" x14ac:dyDescent="0.3">
      <c r="A125" s="467"/>
      <c r="B125" s="467"/>
      <c r="C125" s="467"/>
      <c r="D125" s="467"/>
      <c r="E125" s="467"/>
      <c r="F125" s="4"/>
      <c r="G125" s="5"/>
      <c r="H125" s="5"/>
      <c r="I125" s="6"/>
      <c r="J125" s="508">
        <f>+H125*I125</f>
        <v>0</v>
      </c>
      <c r="K125" s="7"/>
      <c r="L125" s="13">
        <f t="shared" si="21"/>
        <v>0</v>
      </c>
      <c r="M125" s="467"/>
    </row>
    <row r="126" spans="1:13" ht="15.6" customHeight="1" x14ac:dyDescent="0.3">
      <c r="A126" s="467"/>
      <c r="B126" s="467"/>
      <c r="C126" s="467"/>
      <c r="D126" s="467"/>
      <c r="E126" s="467"/>
      <c r="F126" s="4"/>
      <c r="G126" s="5"/>
      <c r="H126" s="5"/>
      <c r="I126" s="6"/>
      <c r="J126" s="508">
        <f t="shared" ref="J126:J135" si="22">+H126*I126</f>
        <v>0</v>
      </c>
      <c r="K126" s="7"/>
      <c r="L126" s="13">
        <f t="shared" si="21"/>
        <v>0</v>
      </c>
      <c r="M126" s="467"/>
    </row>
    <row r="127" spans="1:13" ht="15.6" customHeight="1" x14ac:dyDescent="0.3">
      <c r="A127" s="467"/>
      <c r="B127" s="467"/>
      <c r="C127" s="467"/>
      <c r="D127" s="467"/>
      <c r="E127" s="467"/>
      <c r="F127" s="4"/>
      <c r="G127" s="5"/>
      <c r="H127" s="5"/>
      <c r="I127" s="6"/>
      <c r="J127" s="508">
        <f t="shared" si="22"/>
        <v>0</v>
      </c>
      <c r="K127" s="7"/>
      <c r="L127" s="13">
        <f t="shared" si="21"/>
        <v>0</v>
      </c>
      <c r="M127" s="467"/>
    </row>
    <row r="128" spans="1:13" ht="15.6" customHeight="1" x14ac:dyDescent="0.3">
      <c r="A128" s="467"/>
      <c r="B128" s="467"/>
      <c r="C128" s="467"/>
      <c r="D128" s="467"/>
      <c r="E128" s="467"/>
      <c r="F128" s="4"/>
      <c r="G128" s="5"/>
      <c r="H128" s="5"/>
      <c r="I128" s="6"/>
      <c r="J128" s="508">
        <f t="shared" si="22"/>
        <v>0</v>
      </c>
      <c r="K128" s="7"/>
      <c r="L128" s="13">
        <f t="shared" si="21"/>
        <v>0</v>
      </c>
      <c r="M128" s="467"/>
    </row>
    <row r="129" spans="1:13" ht="15.6" customHeight="1" x14ac:dyDescent="0.3">
      <c r="A129" s="467"/>
      <c r="B129" s="467"/>
      <c r="C129" s="467"/>
      <c r="D129" s="467"/>
      <c r="E129" s="467"/>
      <c r="F129" s="4"/>
      <c r="G129" s="5"/>
      <c r="H129" s="5"/>
      <c r="I129" s="6"/>
      <c r="J129" s="508">
        <f t="shared" si="22"/>
        <v>0</v>
      </c>
      <c r="K129" s="7"/>
      <c r="L129" s="13">
        <f t="shared" si="21"/>
        <v>0</v>
      </c>
      <c r="M129" s="467"/>
    </row>
    <row r="130" spans="1:13" ht="15.6" customHeight="1" x14ac:dyDescent="0.3">
      <c r="A130" s="467"/>
      <c r="B130" s="467"/>
      <c r="C130" s="467"/>
      <c r="D130" s="467"/>
      <c r="E130" s="467"/>
      <c r="F130" s="4"/>
      <c r="G130" s="5"/>
      <c r="H130" s="5"/>
      <c r="I130" s="6"/>
      <c r="J130" s="508">
        <f t="shared" si="22"/>
        <v>0</v>
      </c>
      <c r="K130" s="7"/>
      <c r="L130" s="13">
        <f t="shared" si="21"/>
        <v>0</v>
      </c>
      <c r="M130" s="467"/>
    </row>
    <row r="131" spans="1:13" ht="15.6" customHeight="1" x14ac:dyDescent="0.3">
      <c r="A131" s="467"/>
      <c r="B131" s="467"/>
      <c r="C131" s="467"/>
      <c r="D131" s="467"/>
      <c r="E131" s="467"/>
      <c r="F131" s="4"/>
      <c r="G131" s="5"/>
      <c r="H131" s="5"/>
      <c r="I131" s="6"/>
      <c r="J131" s="508">
        <f t="shared" si="22"/>
        <v>0</v>
      </c>
      <c r="K131" s="7"/>
      <c r="L131" s="13">
        <f t="shared" si="21"/>
        <v>0</v>
      </c>
      <c r="M131" s="467"/>
    </row>
    <row r="132" spans="1:13" ht="15.6" customHeight="1" x14ac:dyDescent="0.3">
      <c r="A132" s="467"/>
      <c r="B132" s="467"/>
      <c r="C132" s="467"/>
      <c r="D132" s="467"/>
      <c r="E132" s="467"/>
      <c r="F132" s="4"/>
      <c r="G132" s="5"/>
      <c r="H132" s="5"/>
      <c r="I132" s="6"/>
      <c r="J132" s="508">
        <f t="shared" si="22"/>
        <v>0</v>
      </c>
      <c r="K132" s="7"/>
      <c r="L132" s="13">
        <f>K132*H132</f>
        <v>0</v>
      </c>
      <c r="M132" s="467"/>
    </row>
    <row r="133" spans="1:13" ht="15.6" customHeight="1" x14ac:dyDescent="0.3">
      <c r="A133" s="467"/>
      <c r="B133" s="467"/>
      <c r="C133" s="467"/>
      <c r="D133" s="467"/>
      <c r="E133" s="467"/>
      <c r="F133" s="4"/>
      <c r="G133" s="5"/>
      <c r="H133" s="5"/>
      <c r="I133" s="6"/>
      <c r="J133" s="508">
        <f t="shared" si="22"/>
        <v>0</v>
      </c>
      <c r="K133" s="7"/>
      <c r="L133" s="13">
        <f t="shared" ref="L133:L135" si="23">K133*H133</f>
        <v>0</v>
      </c>
      <c r="M133" s="467"/>
    </row>
    <row r="134" spans="1:13" ht="16.2" customHeight="1" x14ac:dyDescent="0.3">
      <c r="A134" s="467"/>
      <c r="B134" s="467"/>
      <c r="C134" s="467"/>
      <c r="D134" s="467"/>
      <c r="E134" s="467"/>
      <c r="F134" s="4"/>
      <c r="G134" s="5"/>
      <c r="H134" s="5"/>
      <c r="I134" s="6"/>
      <c r="J134" s="508">
        <f t="shared" si="22"/>
        <v>0</v>
      </c>
      <c r="K134" s="7"/>
      <c r="L134" s="13">
        <f t="shared" si="23"/>
        <v>0</v>
      </c>
      <c r="M134" s="467"/>
    </row>
    <row r="135" spans="1:13" ht="15.6" customHeight="1" thickBot="1" x14ac:dyDescent="0.35">
      <c r="A135" s="467"/>
      <c r="B135" s="467"/>
      <c r="C135" s="467"/>
      <c r="D135" s="467"/>
      <c r="E135" s="467"/>
      <c r="F135" s="527"/>
      <c r="G135" s="528"/>
      <c r="H135" s="528"/>
      <c r="I135" s="529"/>
      <c r="J135" s="509">
        <f t="shared" si="22"/>
        <v>0</v>
      </c>
      <c r="K135" s="530"/>
      <c r="L135" s="13">
        <f t="shared" si="23"/>
        <v>0</v>
      </c>
      <c r="M135" s="467"/>
    </row>
    <row r="136" spans="1:13" ht="15.6" customHeight="1" x14ac:dyDescent="0.3">
      <c r="A136" s="467"/>
      <c r="B136" s="467"/>
      <c r="C136" s="467"/>
      <c r="D136" s="467"/>
      <c r="E136" s="467"/>
      <c r="F136" s="510" t="s">
        <v>77</v>
      </c>
      <c r="G136" s="511"/>
      <c r="H136" s="511"/>
      <c r="I136" s="511"/>
      <c r="J136" s="511"/>
      <c r="K136" s="512"/>
      <c r="L136" s="183">
        <f>+SUM(L121:L135)</f>
        <v>0</v>
      </c>
      <c r="M136" s="467"/>
    </row>
    <row r="137" spans="1:13" ht="15.6" customHeight="1" x14ac:dyDescent="0.3">
      <c r="A137" s="467"/>
      <c r="B137" s="467"/>
      <c r="C137" s="467"/>
      <c r="D137" s="467"/>
      <c r="E137" s="467"/>
      <c r="F137" s="513" t="s">
        <v>90</v>
      </c>
      <c r="G137" s="514"/>
      <c r="H137" s="514"/>
      <c r="I137" s="514"/>
      <c r="J137" s="514"/>
      <c r="K137" s="515"/>
      <c r="L137" s="13">
        <f>+L136*0.05</f>
        <v>0</v>
      </c>
      <c r="M137" s="467"/>
    </row>
    <row r="138" spans="1:13" ht="15.6" customHeight="1" x14ac:dyDescent="0.3">
      <c r="A138" s="467"/>
      <c r="B138" s="467"/>
      <c r="C138" s="467"/>
      <c r="D138" s="467"/>
      <c r="E138" s="467"/>
      <c r="F138" s="513" t="s">
        <v>91</v>
      </c>
      <c r="G138" s="514"/>
      <c r="H138" s="514"/>
      <c r="I138" s="514"/>
      <c r="J138" s="514"/>
      <c r="K138" s="515"/>
      <c r="L138" s="516">
        <f>+L136+L137</f>
        <v>0</v>
      </c>
      <c r="M138" s="467"/>
    </row>
    <row r="139" spans="1:13" ht="16.2" customHeight="1" x14ac:dyDescent="0.3">
      <c r="A139" s="467"/>
      <c r="B139" s="467"/>
      <c r="C139" s="467"/>
      <c r="D139" s="467"/>
      <c r="E139" s="467"/>
      <c r="F139" s="513" t="s">
        <v>157</v>
      </c>
      <c r="G139" s="514"/>
      <c r="H139" s="514"/>
      <c r="I139" s="514"/>
      <c r="J139" s="514"/>
      <c r="K139" s="515"/>
      <c r="L139" s="171"/>
      <c r="M139" s="467"/>
    </row>
    <row r="140" spans="1:13" ht="16.2" thickBot="1" x14ac:dyDescent="0.35">
      <c r="A140" s="467"/>
      <c r="B140" s="467"/>
      <c r="C140" s="467"/>
      <c r="D140" s="467"/>
      <c r="E140" s="467"/>
      <c r="F140" s="517" t="s">
        <v>93</v>
      </c>
      <c r="G140" s="518"/>
      <c r="H140" s="518"/>
      <c r="I140" s="518"/>
      <c r="J140" s="518"/>
      <c r="K140" s="519"/>
      <c r="L140" s="516">
        <f>+IFERROR(L138/L139,0)</f>
        <v>0</v>
      </c>
      <c r="M140" s="467"/>
    </row>
    <row r="141" spans="1:13" x14ac:dyDescent="0.3">
      <c r="A141" s="467"/>
      <c r="B141" s="467"/>
      <c r="C141" s="467"/>
      <c r="D141" s="467"/>
      <c r="E141" s="467"/>
      <c r="F141" s="467"/>
      <c r="G141" s="467"/>
      <c r="H141" s="467"/>
      <c r="I141" s="467"/>
      <c r="J141" s="467"/>
      <c r="K141" s="467"/>
      <c r="L141" s="467"/>
      <c r="M141" s="467"/>
    </row>
    <row r="142" spans="1:13" ht="16.2" thickBot="1" x14ac:dyDescent="0.35">
      <c r="A142" s="467"/>
      <c r="B142" s="467"/>
      <c r="C142" s="467"/>
      <c r="D142" s="467"/>
      <c r="E142" s="467"/>
      <c r="F142" s="467"/>
      <c r="G142" s="467"/>
      <c r="H142" s="467"/>
      <c r="I142" s="467"/>
      <c r="J142" s="467"/>
      <c r="K142" s="467"/>
      <c r="L142" s="467"/>
      <c r="M142" s="467"/>
    </row>
    <row r="143" spans="1:13" ht="15.6" customHeight="1" thickBot="1" x14ac:dyDescent="0.35">
      <c r="A143" s="467"/>
      <c r="B143" s="467"/>
      <c r="C143" s="467"/>
      <c r="D143" s="467"/>
      <c r="E143" s="467"/>
      <c r="F143" s="505" t="s">
        <v>164</v>
      </c>
      <c r="G143" s="524"/>
      <c r="H143" s="525"/>
      <c r="I143" s="525"/>
      <c r="J143" s="525"/>
      <c r="K143" s="525"/>
      <c r="L143" s="526"/>
      <c r="M143" s="467"/>
    </row>
    <row r="144" spans="1:13" ht="15.6" customHeight="1" x14ac:dyDescent="0.3">
      <c r="A144" s="467"/>
      <c r="B144" s="467"/>
      <c r="C144" s="467"/>
      <c r="D144" s="467"/>
      <c r="E144" s="467"/>
      <c r="F144" s="476" t="s">
        <v>71</v>
      </c>
      <c r="G144" s="506" t="s">
        <v>72</v>
      </c>
      <c r="H144" s="506" t="s">
        <v>73</v>
      </c>
      <c r="I144" s="506" t="s">
        <v>74</v>
      </c>
      <c r="J144" s="506" t="s">
        <v>75</v>
      </c>
      <c r="K144" s="506" t="s">
        <v>159</v>
      </c>
      <c r="L144" s="507" t="s">
        <v>77</v>
      </c>
      <c r="M144" s="467"/>
    </row>
    <row r="145" spans="1:13" ht="15.6" customHeight="1" x14ac:dyDescent="0.3">
      <c r="A145" s="467"/>
      <c r="B145" s="467"/>
      <c r="C145" s="467"/>
      <c r="D145" s="467"/>
      <c r="E145" s="467"/>
      <c r="F145" s="4"/>
      <c r="G145" s="5"/>
      <c r="H145" s="5"/>
      <c r="I145" s="6"/>
      <c r="J145" s="508">
        <f>+H145*I145</f>
        <v>0</v>
      </c>
      <c r="K145" s="7"/>
      <c r="L145" s="13">
        <f>K145*H145</f>
        <v>0</v>
      </c>
      <c r="M145" s="467"/>
    </row>
    <row r="146" spans="1:13" ht="15.6" customHeight="1" x14ac:dyDescent="0.3">
      <c r="A146" s="467"/>
      <c r="B146" s="467"/>
      <c r="C146" s="467"/>
      <c r="D146" s="467"/>
      <c r="E146" s="467"/>
      <c r="F146" s="4"/>
      <c r="G146" s="5"/>
      <c r="H146" s="5"/>
      <c r="I146" s="6"/>
      <c r="J146" s="508">
        <f>+H146*I146</f>
        <v>0</v>
      </c>
      <c r="K146" s="7"/>
      <c r="L146" s="13">
        <f t="shared" ref="L146" si="24">K146*H146</f>
        <v>0</v>
      </c>
      <c r="M146" s="467"/>
    </row>
    <row r="147" spans="1:13" ht="15.6" customHeight="1" x14ac:dyDescent="0.3">
      <c r="A147" s="467"/>
      <c r="B147" s="467"/>
      <c r="C147" s="467"/>
      <c r="D147" s="467"/>
      <c r="E147" s="467"/>
      <c r="F147" s="4"/>
      <c r="G147" s="5"/>
      <c r="H147" s="5"/>
      <c r="I147" s="6"/>
      <c r="J147" s="508">
        <f t="shared" ref="J147:J148" si="25">+H147*I147</f>
        <v>0</v>
      </c>
      <c r="K147" s="7"/>
      <c r="L147" s="13">
        <f>K147*H147</f>
        <v>0</v>
      </c>
      <c r="M147" s="467"/>
    </row>
    <row r="148" spans="1:13" ht="15.6" customHeight="1" x14ac:dyDescent="0.3">
      <c r="A148" s="467"/>
      <c r="B148" s="467"/>
      <c r="C148" s="467"/>
      <c r="D148" s="467"/>
      <c r="E148" s="467"/>
      <c r="F148" s="4"/>
      <c r="G148" s="5"/>
      <c r="H148" s="5"/>
      <c r="I148" s="6"/>
      <c r="J148" s="508">
        <f t="shared" si="25"/>
        <v>0</v>
      </c>
      <c r="K148" s="7"/>
      <c r="L148" s="13">
        <f t="shared" ref="L148:L155" si="26">K148*H148</f>
        <v>0</v>
      </c>
      <c r="M148" s="467"/>
    </row>
    <row r="149" spans="1:13" ht="15.6" customHeight="1" x14ac:dyDescent="0.3">
      <c r="A149" s="467"/>
      <c r="B149" s="467"/>
      <c r="C149" s="467"/>
      <c r="D149" s="467"/>
      <c r="E149" s="467"/>
      <c r="F149" s="4"/>
      <c r="G149" s="5"/>
      <c r="H149" s="5"/>
      <c r="I149" s="6"/>
      <c r="J149" s="508">
        <f>+H149*I149</f>
        <v>0</v>
      </c>
      <c r="K149" s="7"/>
      <c r="L149" s="13">
        <f t="shared" si="26"/>
        <v>0</v>
      </c>
      <c r="M149" s="467"/>
    </row>
    <row r="150" spans="1:13" ht="15.6" customHeight="1" x14ac:dyDescent="0.3">
      <c r="A150" s="467"/>
      <c r="B150" s="467"/>
      <c r="C150" s="467"/>
      <c r="D150" s="467"/>
      <c r="E150" s="467"/>
      <c r="F150" s="4"/>
      <c r="G150" s="5"/>
      <c r="H150" s="5"/>
      <c r="I150" s="6"/>
      <c r="J150" s="508">
        <f t="shared" ref="J150:J159" si="27">+H150*I150</f>
        <v>0</v>
      </c>
      <c r="K150" s="7"/>
      <c r="L150" s="13">
        <f t="shared" si="26"/>
        <v>0</v>
      </c>
      <c r="M150" s="467"/>
    </row>
    <row r="151" spans="1:13" ht="15.6" customHeight="1" x14ac:dyDescent="0.3">
      <c r="A151" s="467"/>
      <c r="B151" s="467"/>
      <c r="C151" s="467"/>
      <c r="D151" s="467"/>
      <c r="E151" s="467"/>
      <c r="F151" s="4"/>
      <c r="G151" s="5"/>
      <c r="H151" s="5"/>
      <c r="I151" s="6"/>
      <c r="J151" s="508">
        <f t="shared" si="27"/>
        <v>0</v>
      </c>
      <c r="K151" s="7"/>
      <c r="L151" s="13">
        <f t="shared" si="26"/>
        <v>0</v>
      </c>
      <c r="M151" s="467"/>
    </row>
    <row r="152" spans="1:13" ht="15.6" customHeight="1" x14ac:dyDescent="0.3">
      <c r="A152" s="467"/>
      <c r="B152" s="467"/>
      <c r="C152" s="467"/>
      <c r="D152" s="467"/>
      <c r="E152" s="467"/>
      <c r="F152" s="4"/>
      <c r="G152" s="5"/>
      <c r="H152" s="5"/>
      <c r="I152" s="6"/>
      <c r="J152" s="508">
        <f t="shared" si="27"/>
        <v>0</v>
      </c>
      <c r="K152" s="7"/>
      <c r="L152" s="13">
        <f t="shared" si="26"/>
        <v>0</v>
      </c>
      <c r="M152" s="467"/>
    </row>
    <row r="153" spans="1:13" ht="15.6" customHeight="1" x14ac:dyDescent="0.3">
      <c r="A153" s="467"/>
      <c r="B153" s="467"/>
      <c r="C153" s="467"/>
      <c r="D153" s="467"/>
      <c r="E153" s="467"/>
      <c r="F153" s="4"/>
      <c r="G153" s="5"/>
      <c r="H153" s="5"/>
      <c r="I153" s="6"/>
      <c r="J153" s="508">
        <f t="shared" si="27"/>
        <v>0</v>
      </c>
      <c r="K153" s="7"/>
      <c r="L153" s="13">
        <f t="shared" si="26"/>
        <v>0</v>
      </c>
      <c r="M153" s="467"/>
    </row>
    <row r="154" spans="1:13" ht="15.6" customHeight="1" x14ac:dyDescent="0.3">
      <c r="A154" s="467"/>
      <c r="B154" s="467"/>
      <c r="C154" s="467"/>
      <c r="D154" s="467"/>
      <c r="E154" s="467"/>
      <c r="F154" s="4"/>
      <c r="G154" s="5"/>
      <c r="H154" s="5"/>
      <c r="I154" s="6"/>
      <c r="J154" s="508">
        <f t="shared" si="27"/>
        <v>0</v>
      </c>
      <c r="K154" s="7"/>
      <c r="L154" s="13">
        <f t="shared" si="26"/>
        <v>0</v>
      </c>
      <c r="M154" s="467"/>
    </row>
    <row r="155" spans="1:13" ht="15.6" customHeight="1" x14ac:dyDescent="0.3">
      <c r="A155" s="467"/>
      <c r="B155" s="467"/>
      <c r="C155" s="467"/>
      <c r="D155" s="467"/>
      <c r="E155" s="467"/>
      <c r="F155" s="4"/>
      <c r="G155" s="5"/>
      <c r="H155" s="5"/>
      <c r="I155" s="6"/>
      <c r="J155" s="508">
        <f t="shared" si="27"/>
        <v>0</v>
      </c>
      <c r="K155" s="7"/>
      <c r="L155" s="13">
        <f t="shared" si="26"/>
        <v>0</v>
      </c>
      <c r="M155" s="467"/>
    </row>
    <row r="156" spans="1:13" ht="15.6" customHeight="1" x14ac:dyDescent="0.3">
      <c r="A156" s="467"/>
      <c r="B156" s="467"/>
      <c r="C156" s="467"/>
      <c r="D156" s="467"/>
      <c r="E156" s="467"/>
      <c r="F156" s="4"/>
      <c r="G156" s="5"/>
      <c r="H156" s="5"/>
      <c r="I156" s="6"/>
      <c r="J156" s="508">
        <f t="shared" si="27"/>
        <v>0</v>
      </c>
      <c r="K156" s="7"/>
      <c r="L156" s="13">
        <f>K156*H156</f>
        <v>0</v>
      </c>
      <c r="M156" s="467"/>
    </row>
    <row r="157" spans="1:13" ht="15.6" customHeight="1" x14ac:dyDescent="0.3">
      <c r="A157" s="467"/>
      <c r="B157" s="467"/>
      <c r="C157" s="467"/>
      <c r="D157" s="467"/>
      <c r="E157" s="467"/>
      <c r="F157" s="4"/>
      <c r="G157" s="5"/>
      <c r="H157" s="5"/>
      <c r="I157" s="6"/>
      <c r="J157" s="508">
        <f t="shared" si="27"/>
        <v>0</v>
      </c>
      <c r="K157" s="7"/>
      <c r="L157" s="13">
        <f t="shared" ref="L157:L159" si="28">K157*H157</f>
        <v>0</v>
      </c>
      <c r="M157" s="467"/>
    </row>
    <row r="158" spans="1:13" ht="16.2" customHeight="1" x14ac:dyDescent="0.3">
      <c r="A158" s="467"/>
      <c r="B158" s="467"/>
      <c r="C158" s="467"/>
      <c r="D158" s="467"/>
      <c r="E158" s="467"/>
      <c r="F158" s="4"/>
      <c r="G158" s="5"/>
      <c r="H158" s="5"/>
      <c r="I158" s="6"/>
      <c r="J158" s="508">
        <f t="shared" si="27"/>
        <v>0</v>
      </c>
      <c r="K158" s="7"/>
      <c r="L158" s="13">
        <f t="shared" si="28"/>
        <v>0</v>
      </c>
      <c r="M158" s="467"/>
    </row>
    <row r="159" spans="1:13" ht="15.6" customHeight="1" thickBot="1" x14ac:dyDescent="0.35">
      <c r="A159" s="467"/>
      <c r="B159" s="467"/>
      <c r="C159" s="467"/>
      <c r="D159" s="467"/>
      <c r="E159" s="467"/>
      <c r="F159" s="527"/>
      <c r="G159" s="528"/>
      <c r="H159" s="528"/>
      <c r="I159" s="529"/>
      <c r="J159" s="509">
        <f t="shared" si="27"/>
        <v>0</v>
      </c>
      <c r="K159" s="530"/>
      <c r="L159" s="13">
        <f t="shared" si="28"/>
        <v>0</v>
      </c>
      <c r="M159" s="467"/>
    </row>
    <row r="160" spans="1:13" ht="15.6" customHeight="1" x14ac:dyDescent="0.3">
      <c r="A160" s="467"/>
      <c r="B160" s="467"/>
      <c r="C160" s="467"/>
      <c r="D160" s="467"/>
      <c r="E160" s="467"/>
      <c r="F160" s="510" t="s">
        <v>77</v>
      </c>
      <c r="G160" s="511"/>
      <c r="H160" s="511"/>
      <c r="I160" s="511"/>
      <c r="J160" s="511"/>
      <c r="K160" s="512"/>
      <c r="L160" s="183">
        <f>+SUM(L145:L159)</f>
        <v>0</v>
      </c>
      <c r="M160" s="467"/>
    </row>
    <row r="161" spans="1:13" ht="15.6" customHeight="1" x14ac:dyDescent="0.3">
      <c r="A161" s="467"/>
      <c r="B161" s="467"/>
      <c r="C161" s="467"/>
      <c r="D161" s="467"/>
      <c r="E161" s="467"/>
      <c r="F161" s="513" t="s">
        <v>90</v>
      </c>
      <c r="G161" s="514"/>
      <c r="H161" s="514"/>
      <c r="I161" s="514"/>
      <c r="J161" s="514"/>
      <c r="K161" s="515"/>
      <c r="L161" s="13">
        <f>+L160*0.05</f>
        <v>0</v>
      </c>
      <c r="M161" s="467"/>
    </row>
    <row r="162" spans="1:13" ht="15.6" customHeight="1" x14ac:dyDescent="0.3">
      <c r="A162" s="467"/>
      <c r="B162" s="467"/>
      <c r="C162" s="467"/>
      <c r="D162" s="467"/>
      <c r="E162" s="467"/>
      <c r="F162" s="513" t="s">
        <v>91</v>
      </c>
      <c r="G162" s="514"/>
      <c r="H162" s="514"/>
      <c r="I162" s="514"/>
      <c r="J162" s="514"/>
      <c r="K162" s="515"/>
      <c r="L162" s="516">
        <f>+L160+L161</f>
        <v>0</v>
      </c>
      <c r="M162" s="467"/>
    </row>
    <row r="163" spans="1:13" ht="16.2" customHeight="1" x14ac:dyDescent="0.3">
      <c r="A163" s="467"/>
      <c r="B163" s="467"/>
      <c r="C163" s="467"/>
      <c r="D163" s="467"/>
      <c r="E163" s="467"/>
      <c r="F163" s="513" t="s">
        <v>157</v>
      </c>
      <c r="G163" s="514"/>
      <c r="H163" s="514"/>
      <c r="I163" s="514"/>
      <c r="J163" s="514"/>
      <c r="K163" s="515"/>
      <c r="L163" s="171"/>
      <c r="M163" s="467"/>
    </row>
    <row r="164" spans="1:13" ht="16.2" thickBot="1" x14ac:dyDescent="0.35">
      <c r="A164" s="467"/>
      <c r="B164" s="467"/>
      <c r="C164" s="467"/>
      <c r="D164" s="467"/>
      <c r="E164" s="467"/>
      <c r="F164" s="517" t="s">
        <v>93</v>
      </c>
      <c r="G164" s="518"/>
      <c r="H164" s="518"/>
      <c r="I164" s="518"/>
      <c r="J164" s="518"/>
      <c r="K164" s="519"/>
      <c r="L164" s="516">
        <f>+IFERROR(L162/L163,0)</f>
        <v>0</v>
      </c>
      <c r="M164" s="467"/>
    </row>
    <row r="165" spans="1:13" x14ac:dyDescent="0.3">
      <c r="A165" s="467"/>
      <c r="B165" s="467"/>
      <c r="C165" s="467"/>
      <c r="D165" s="467"/>
      <c r="E165" s="467"/>
      <c r="F165" s="467"/>
      <c r="G165" s="467"/>
      <c r="H165" s="467"/>
      <c r="I165" s="467"/>
      <c r="J165" s="467"/>
      <c r="K165" s="467"/>
      <c r="L165" s="467"/>
      <c r="M165" s="467"/>
    </row>
    <row r="166" spans="1:13" ht="16.2" thickBot="1" x14ac:dyDescent="0.35">
      <c r="A166" s="467"/>
      <c r="B166" s="467"/>
      <c r="C166" s="467"/>
      <c r="D166" s="467"/>
      <c r="E166" s="467"/>
      <c r="F166" s="467"/>
      <c r="G166" s="467"/>
      <c r="H166" s="467"/>
      <c r="I166" s="467"/>
      <c r="J166" s="467"/>
      <c r="K166" s="467"/>
      <c r="L166" s="467"/>
      <c r="M166" s="467"/>
    </row>
    <row r="167" spans="1:13" ht="15.6" customHeight="1" thickBot="1" x14ac:dyDescent="0.35">
      <c r="A167" s="467"/>
      <c r="B167" s="467"/>
      <c r="C167" s="467"/>
      <c r="D167" s="467"/>
      <c r="E167" s="467"/>
      <c r="F167" s="505" t="s">
        <v>165</v>
      </c>
      <c r="G167" s="524"/>
      <c r="H167" s="525"/>
      <c r="I167" s="525"/>
      <c r="J167" s="525"/>
      <c r="K167" s="525"/>
      <c r="L167" s="526"/>
      <c r="M167" s="467"/>
    </row>
    <row r="168" spans="1:13" ht="15.6" customHeight="1" x14ac:dyDescent="0.3">
      <c r="A168" s="467"/>
      <c r="B168" s="467"/>
      <c r="C168" s="467"/>
      <c r="D168" s="467"/>
      <c r="E168" s="467"/>
      <c r="F168" s="476" t="s">
        <v>71</v>
      </c>
      <c r="G168" s="506" t="s">
        <v>72</v>
      </c>
      <c r="H168" s="506" t="s">
        <v>73</v>
      </c>
      <c r="I168" s="506" t="s">
        <v>74</v>
      </c>
      <c r="J168" s="506" t="s">
        <v>75</v>
      </c>
      <c r="K168" s="506" t="s">
        <v>159</v>
      </c>
      <c r="L168" s="507" t="s">
        <v>77</v>
      </c>
      <c r="M168" s="467"/>
    </row>
    <row r="169" spans="1:13" ht="15.6" customHeight="1" x14ac:dyDescent="0.3">
      <c r="A169" s="467"/>
      <c r="B169" s="467"/>
      <c r="C169" s="467"/>
      <c r="D169" s="467"/>
      <c r="E169" s="467"/>
      <c r="F169" s="4"/>
      <c r="G169" s="5"/>
      <c r="H169" s="5"/>
      <c r="I169" s="6"/>
      <c r="J169" s="508">
        <f>+H169*I169</f>
        <v>0</v>
      </c>
      <c r="K169" s="7"/>
      <c r="L169" s="13">
        <f>K169*H169</f>
        <v>0</v>
      </c>
      <c r="M169" s="467"/>
    </row>
    <row r="170" spans="1:13" ht="15.6" customHeight="1" x14ac:dyDescent="0.3">
      <c r="A170" s="467"/>
      <c r="B170" s="467"/>
      <c r="C170" s="467"/>
      <c r="D170" s="467"/>
      <c r="E170" s="467"/>
      <c r="F170" s="4"/>
      <c r="G170" s="5"/>
      <c r="H170" s="5"/>
      <c r="I170" s="6"/>
      <c r="J170" s="508">
        <f>+H170*I170</f>
        <v>0</v>
      </c>
      <c r="K170" s="7"/>
      <c r="L170" s="13">
        <f t="shared" ref="L170" si="29">K170*H170</f>
        <v>0</v>
      </c>
      <c r="M170" s="467"/>
    </row>
    <row r="171" spans="1:13" ht="15.6" customHeight="1" x14ac:dyDescent="0.3">
      <c r="A171" s="467"/>
      <c r="B171" s="467"/>
      <c r="C171" s="467"/>
      <c r="D171" s="467"/>
      <c r="E171" s="467"/>
      <c r="F171" s="4"/>
      <c r="G171" s="5"/>
      <c r="H171" s="5"/>
      <c r="I171" s="6"/>
      <c r="J171" s="508">
        <f t="shared" ref="J171:J172" si="30">+H171*I171</f>
        <v>0</v>
      </c>
      <c r="K171" s="7"/>
      <c r="L171" s="13">
        <f>K171*H171</f>
        <v>0</v>
      </c>
      <c r="M171" s="467"/>
    </row>
    <row r="172" spans="1:13" ht="15.6" customHeight="1" x14ac:dyDescent="0.3">
      <c r="A172" s="467"/>
      <c r="B172" s="467"/>
      <c r="C172" s="467"/>
      <c r="D172" s="467"/>
      <c r="E172" s="467"/>
      <c r="F172" s="4"/>
      <c r="G172" s="5"/>
      <c r="H172" s="5"/>
      <c r="I172" s="6"/>
      <c r="J172" s="508">
        <f t="shared" si="30"/>
        <v>0</v>
      </c>
      <c r="K172" s="7"/>
      <c r="L172" s="13">
        <f t="shared" ref="L172:L179" si="31">K172*H172</f>
        <v>0</v>
      </c>
      <c r="M172" s="467"/>
    </row>
    <row r="173" spans="1:13" ht="15.6" customHeight="1" x14ac:dyDescent="0.3">
      <c r="A173" s="467"/>
      <c r="B173" s="467"/>
      <c r="C173" s="467"/>
      <c r="D173" s="467"/>
      <c r="E173" s="467"/>
      <c r="F173" s="4"/>
      <c r="G173" s="5"/>
      <c r="H173" s="5"/>
      <c r="I173" s="6"/>
      <c r="J173" s="508">
        <f>+H173*I173</f>
        <v>0</v>
      </c>
      <c r="K173" s="7"/>
      <c r="L173" s="13">
        <f t="shared" si="31"/>
        <v>0</v>
      </c>
      <c r="M173" s="467"/>
    </row>
    <row r="174" spans="1:13" ht="15.6" customHeight="1" x14ac:dyDescent="0.3">
      <c r="A174" s="467"/>
      <c r="B174" s="467"/>
      <c r="C174" s="467"/>
      <c r="D174" s="467"/>
      <c r="E174" s="467"/>
      <c r="F174" s="4"/>
      <c r="G174" s="5"/>
      <c r="H174" s="5"/>
      <c r="I174" s="6"/>
      <c r="J174" s="508">
        <f t="shared" ref="J174:J183" si="32">+H174*I174</f>
        <v>0</v>
      </c>
      <c r="K174" s="7"/>
      <c r="L174" s="13">
        <f t="shared" si="31"/>
        <v>0</v>
      </c>
      <c r="M174" s="467"/>
    </row>
    <row r="175" spans="1:13" ht="15.6" customHeight="1" x14ac:dyDescent="0.3">
      <c r="A175" s="467"/>
      <c r="B175" s="467"/>
      <c r="C175" s="467"/>
      <c r="D175" s="467"/>
      <c r="E175" s="467"/>
      <c r="F175" s="4"/>
      <c r="G175" s="5"/>
      <c r="H175" s="5"/>
      <c r="I175" s="6"/>
      <c r="J175" s="508">
        <f t="shared" si="32"/>
        <v>0</v>
      </c>
      <c r="K175" s="7"/>
      <c r="L175" s="13">
        <f t="shared" si="31"/>
        <v>0</v>
      </c>
      <c r="M175" s="467"/>
    </row>
    <row r="176" spans="1:13" ht="15.6" customHeight="1" x14ac:dyDescent="0.3">
      <c r="A176" s="467"/>
      <c r="B176" s="467"/>
      <c r="C176" s="467"/>
      <c r="D176" s="467"/>
      <c r="E176" s="467"/>
      <c r="F176" s="4"/>
      <c r="G176" s="5"/>
      <c r="H176" s="5"/>
      <c r="I176" s="6"/>
      <c r="J176" s="508">
        <f t="shared" si="32"/>
        <v>0</v>
      </c>
      <c r="K176" s="7"/>
      <c r="L176" s="13">
        <f t="shared" si="31"/>
        <v>0</v>
      </c>
      <c r="M176" s="467"/>
    </row>
    <row r="177" spans="1:13" ht="15.6" customHeight="1" x14ac:dyDescent="0.3">
      <c r="A177" s="467"/>
      <c r="B177" s="467"/>
      <c r="C177" s="467"/>
      <c r="D177" s="467"/>
      <c r="E177" s="467"/>
      <c r="F177" s="4"/>
      <c r="G177" s="5"/>
      <c r="H177" s="5"/>
      <c r="I177" s="6"/>
      <c r="J177" s="508">
        <f t="shared" si="32"/>
        <v>0</v>
      </c>
      <c r="K177" s="7"/>
      <c r="L177" s="13">
        <f t="shared" si="31"/>
        <v>0</v>
      </c>
      <c r="M177" s="467"/>
    </row>
    <row r="178" spans="1:13" ht="15.6" customHeight="1" x14ac:dyDescent="0.3">
      <c r="A178" s="467"/>
      <c r="B178" s="467"/>
      <c r="C178" s="467"/>
      <c r="D178" s="467"/>
      <c r="E178" s="467"/>
      <c r="F178" s="4"/>
      <c r="G178" s="5"/>
      <c r="H178" s="5"/>
      <c r="I178" s="6"/>
      <c r="J178" s="508">
        <f t="shared" si="32"/>
        <v>0</v>
      </c>
      <c r="K178" s="7"/>
      <c r="L178" s="13">
        <f t="shared" si="31"/>
        <v>0</v>
      </c>
      <c r="M178" s="467"/>
    </row>
    <row r="179" spans="1:13" ht="15.6" customHeight="1" x14ac:dyDescent="0.3">
      <c r="A179" s="467"/>
      <c r="B179" s="467"/>
      <c r="C179" s="467"/>
      <c r="D179" s="467"/>
      <c r="E179" s="467"/>
      <c r="F179" s="4"/>
      <c r="G179" s="5"/>
      <c r="H179" s="5"/>
      <c r="I179" s="6"/>
      <c r="J179" s="508">
        <f t="shared" si="32"/>
        <v>0</v>
      </c>
      <c r="K179" s="7"/>
      <c r="L179" s="13">
        <f t="shared" si="31"/>
        <v>0</v>
      </c>
      <c r="M179" s="467"/>
    </row>
    <row r="180" spans="1:13" ht="15.6" customHeight="1" x14ac:dyDescent="0.3">
      <c r="A180" s="467"/>
      <c r="B180" s="467"/>
      <c r="C180" s="467"/>
      <c r="D180" s="467"/>
      <c r="E180" s="467"/>
      <c r="F180" s="4"/>
      <c r="G180" s="5"/>
      <c r="H180" s="5"/>
      <c r="I180" s="6"/>
      <c r="J180" s="508">
        <f t="shared" si="32"/>
        <v>0</v>
      </c>
      <c r="K180" s="7"/>
      <c r="L180" s="13">
        <f>K180*H180</f>
        <v>0</v>
      </c>
      <c r="M180" s="467"/>
    </row>
    <row r="181" spans="1:13" ht="15.6" customHeight="1" x14ac:dyDescent="0.3">
      <c r="A181" s="467"/>
      <c r="B181" s="467"/>
      <c r="C181" s="467"/>
      <c r="D181" s="467"/>
      <c r="E181" s="467"/>
      <c r="F181" s="4"/>
      <c r="G181" s="5"/>
      <c r="H181" s="5"/>
      <c r="I181" s="6"/>
      <c r="J181" s="508">
        <f t="shared" si="32"/>
        <v>0</v>
      </c>
      <c r="K181" s="7"/>
      <c r="L181" s="13">
        <f t="shared" ref="L181:L183" si="33">K181*H181</f>
        <v>0</v>
      </c>
      <c r="M181" s="467"/>
    </row>
    <row r="182" spans="1:13" ht="16.2" customHeight="1" x14ac:dyDescent="0.3">
      <c r="A182" s="467"/>
      <c r="B182" s="467"/>
      <c r="C182" s="467"/>
      <c r="D182" s="467"/>
      <c r="E182" s="467"/>
      <c r="F182" s="4"/>
      <c r="G182" s="5"/>
      <c r="H182" s="5"/>
      <c r="I182" s="6"/>
      <c r="J182" s="508">
        <f t="shared" si="32"/>
        <v>0</v>
      </c>
      <c r="K182" s="7"/>
      <c r="L182" s="13">
        <f t="shared" si="33"/>
        <v>0</v>
      </c>
      <c r="M182" s="467"/>
    </row>
    <row r="183" spans="1:13" ht="15.6" customHeight="1" thickBot="1" x14ac:dyDescent="0.35">
      <c r="A183" s="467"/>
      <c r="B183" s="467"/>
      <c r="C183" s="467"/>
      <c r="D183" s="467"/>
      <c r="E183" s="467"/>
      <c r="F183" s="527"/>
      <c r="G183" s="528"/>
      <c r="H183" s="528"/>
      <c r="I183" s="529"/>
      <c r="J183" s="509">
        <f t="shared" si="32"/>
        <v>0</v>
      </c>
      <c r="K183" s="530"/>
      <c r="L183" s="13">
        <f t="shared" si="33"/>
        <v>0</v>
      </c>
      <c r="M183" s="467"/>
    </row>
    <row r="184" spans="1:13" ht="15.6" customHeight="1" x14ac:dyDescent="0.3">
      <c r="A184" s="467"/>
      <c r="B184" s="467"/>
      <c r="C184" s="467"/>
      <c r="D184" s="467"/>
      <c r="E184" s="467"/>
      <c r="F184" s="510" t="s">
        <v>77</v>
      </c>
      <c r="G184" s="511"/>
      <c r="H184" s="511"/>
      <c r="I184" s="511"/>
      <c r="J184" s="511"/>
      <c r="K184" s="512"/>
      <c r="L184" s="183">
        <f>+SUM(L169:L183)</f>
        <v>0</v>
      </c>
      <c r="M184" s="467"/>
    </row>
    <row r="185" spans="1:13" ht="15.6" customHeight="1" x14ac:dyDescent="0.3">
      <c r="A185" s="467"/>
      <c r="B185" s="467"/>
      <c r="C185" s="467"/>
      <c r="D185" s="467"/>
      <c r="E185" s="467"/>
      <c r="F185" s="513" t="s">
        <v>90</v>
      </c>
      <c r="G185" s="514"/>
      <c r="H185" s="514"/>
      <c r="I185" s="514"/>
      <c r="J185" s="514"/>
      <c r="K185" s="515"/>
      <c r="L185" s="13">
        <f>+L184*0.05</f>
        <v>0</v>
      </c>
      <c r="M185" s="467"/>
    </row>
    <row r="186" spans="1:13" ht="15.6" customHeight="1" x14ac:dyDescent="0.3">
      <c r="A186" s="467"/>
      <c r="B186" s="467"/>
      <c r="C186" s="467"/>
      <c r="D186" s="467"/>
      <c r="E186" s="467"/>
      <c r="F186" s="513" t="s">
        <v>91</v>
      </c>
      <c r="G186" s="514"/>
      <c r="H186" s="514"/>
      <c r="I186" s="514"/>
      <c r="J186" s="514"/>
      <c r="K186" s="515"/>
      <c r="L186" s="516">
        <f>+L184+L185</f>
        <v>0</v>
      </c>
      <c r="M186" s="467"/>
    </row>
    <row r="187" spans="1:13" ht="16.2" customHeight="1" x14ac:dyDescent="0.3">
      <c r="A187" s="467"/>
      <c r="B187" s="467"/>
      <c r="C187" s="467"/>
      <c r="D187" s="467"/>
      <c r="E187" s="467"/>
      <c r="F187" s="513" t="s">
        <v>157</v>
      </c>
      <c r="G187" s="514"/>
      <c r="H187" s="514"/>
      <c r="I187" s="514"/>
      <c r="J187" s="514"/>
      <c r="K187" s="515"/>
      <c r="L187" s="171"/>
      <c r="M187" s="467"/>
    </row>
    <row r="188" spans="1:13" ht="16.2" thickBot="1" x14ac:dyDescent="0.35">
      <c r="A188" s="467"/>
      <c r="B188" s="467"/>
      <c r="C188" s="467"/>
      <c r="D188" s="467"/>
      <c r="E188" s="467"/>
      <c r="F188" s="517" t="s">
        <v>93</v>
      </c>
      <c r="G188" s="518"/>
      <c r="H188" s="518"/>
      <c r="I188" s="518"/>
      <c r="J188" s="518"/>
      <c r="K188" s="519"/>
      <c r="L188" s="516">
        <f>+IFERROR(L186/L187,0)</f>
        <v>0</v>
      </c>
      <c r="M188" s="467"/>
    </row>
    <row r="189" spans="1:13" x14ac:dyDescent="0.3">
      <c r="A189" s="467"/>
      <c r="B189" s="467"/>
      <c r="C189" s="467"/>
      <c r="D189" s="467"/>
      <c r="E189" s="467"/>
      <c r="F189" s="467"/>
      <c r="G189" s="467"/>
      <c r="H189" s="467"/>
      <c r="I189" s="467"/>
      <c r="J189" s="467"/>
      <c r="K189" s="467"/>
      <c r="L189" s="467"/>
      <c r="M189" s="467"/>
    </row>
    <row r="190" spans="1:13" ht="16.2" thickBot="1" x14ac:dyDescent="0.35">
      <c r="A190" s="467"/>
      <c r="B190" s="467"/>
      <c r="C190" s="467"/>
      <c r="D190" s="467"/>
      <c r="E190" s="467"/>
      <c r="F190" s="467"/>
      <c r="G190" s="467"/>
      <c r="H190" s="467"/>
      <c r="I190" s="467"/>
      <c r="J190" s="467"/>
      <c r="K190" s="467"/>
      <c r="L190" s="467"/>
      <c r="M190" s="467"/>
    </row>
    <row r="191" spans="1:13" ht="15.6" customHeight="1" thickBot="1" x14ac:dyDescent="0.35">
      <c r="A191" s="467"/>
      <c r="B191" s="467"/>
      <c r="C191" s="467"/>
      <c r="D191" s="467"/>
      <c r="E191" s="467"/>
      <c r="F191" s="505" t="s">
        <v>166</v>
      </c>
      <c r="G191" s="524"/>
      <c r="H191" s="525"/>
      <c r="I191" s="525"/>
      <c r="J191" s="525"/>
      <c r="K191" s="525"/>
      <c r="L191" s="526"/>
      <c r="M191" s="467"/>
    </row>
    <row r="192" spans="1:13" ht="15.6" customHeight="1" x14ac:dyDescent="0.3">
      <c r="A192" s="467"/>
      <c r="B192" s="467"/>
      <c r="C192" s="467"/>
      <c r="D192" s="467"/>
      <c r="E192" s="467"/>
      <c r="F192" s="476" t="s">
        <v>71</v>
      </c>
      <c r="G192" s="506" t="s">
        <v>72</v>
      </c>
      <c r="H192" s="506" t="s">
        <v>73</v>
      </c>
      <c r="I192" s="506" t="s">
        <v>74</v>
      </c>
      <c r="J192" s="506" t="s">
        <v>75</v>
      </c>
      <c r="K192" s="506" t="s">
        <v>159</v>
      </c>
      <c r="L192" s="507" t="s">
        <v>77</v>
      </c>
      <c r="M192" s="467"/>
    </row>
    <row r="193" spans="1:13" ht="15.6" customHeight="1" x14ac:dyDescent="0.3">
      <c r="A193" s="467"/>
      <c r="B193" s="467"/>
      <c r="C193" s="467"/>
      <c r="D193" s="467"/>
      <c r="E193" s="467"/>
      <c r="F193" s="4"/>
      <c r="G193" s="5"/>
      <c r="H193" s="5"/>
      <c r="I193" s="6"/>
      <c r="J193" s="508">
        <f>+H193*I193</f>
        <v>0</v>
      </c>
      <c r="K193" s="7"/>
      <c r="L193" s="13">
        <f>K193*H193</f>
        <v>0</v>
      </c>
      <c r="M193" s="467"/>
    </row>
    <row r="194" spans="1:13" ht="15.6" customHeight="1" x14ac:dyDescent="0.3">
      <c r="A194" s="467"/>
      <c r="B194" s="467"/>
      <c r="C194" s="467"/>
      <c r="D194" s="467"/>
      <c r="E194" s="467"/>
      <c r="F194" s="4"/>
      <c r="G194" s="5"/>
      <c r="H194" s="5"/>
      <c r="I194" s="6"/>
      <c r="J194" s="508">
        <f>+H194*I194</f>
        <v>0</v>
      </c>
      <c r="K194" s="7"/>
      <c r="L194" s="13">
        <f t="shared" ref="L194" si="34">K194*H194</f>
        <v>0</v>
      </c>
      <c r="M194" s="467"/>
    </row>
    <row r="195" spans="1:13" ht="15.6" customHeight="1" x14ac:dyDescent="0.3">
      <c r="A195" s="467"/>
      <c r="B195" s="467"/>
      <c r="C195" s="467"/>
      <c r="D195" s="467"/>
      <c r="E195" s="467"/>
      <c r="F195" s="4"/>
      <c r="G195" s="5"/>
      <c r="H195" s="5"/>
      <c r="I195" s="6"/>
      <c r="J195" s="508">
        <f t="shared" ref="J195:J196" si="35">+H195*I195</f>
        <v>0</v>
      </c>
      <c r="K195" s="7"/>
      <c r="L195" s="13">
        <f>K195*H195</f>
        <v>0</v>
      </c>
      <c r="M195" s="467"/>
    </row>
    <row r="196" spans="1:13" ht="15.6" customHeight="1" x14ac:dyDescent="0.3">
      <c r="A196" s="467"/>
      <c r="B196" s="467"/>
      <c r="C196" s="467"/>
      <c r="D196" s="467"/>
      <c r="E196" s="467"/>
      <c r="F196" s="4"/>
      <c r="G196" s="5"/>
      <c r="H196" s="5"/>
      <c r="I196" s="6"/>
      <c r="J196" s="508">
        <f t="shared" si="35"/>
        <v>0</v>
      </c>
      <c r="K196" s="7"/>
      <c r="L196" s="13">
        <f t="shared" ref="L196:L203" si="36">K196*H196</f>
        <v>0</v>
      </c>
      <c r="M196" s="467"/>
    </row>
    <row r="197" spans="1:13" ht="15.6" customHeight="1" x14ac:dyDescent="0.3">
      <c r="A197" s="467"/>
      <c r="B197" s="467"/>
      <c r="C197" s="467"/>
      <c r="D197" s="467"/>
      <c r="E197" s="467"/>
      <c r="F197" s="4"/>
      <c r="G197" s="5"/>
      <c r="H197" s="5"/>
      <c r="I197" s="6"/>
      <c r="J197" s="508">
        <f>+H197*I197</f>
        <v>0</v>
      </c>
      <c r="K197" s="7"/>
      <c r="L197" s="13">
        <f t="shared" si="36"/>
        <v>0</v>
      </c>
      <c r="M197" s="467"/>
    </row>
    <row r="198" spans="1:13" ht="15.6" customHeight="1" x14ac:dyDescent="0.3">
      <c r="A198" s="467"/>
      <c r="B198" s="467"/>
      <c r="C198" s="467"/>
      <c r="D198" s="467"/>
      <c r="E198" s="467"/>
      <c r="F198" s="4"/>
      <c r="G198" s="5"/>
      <c r="H198" s="5"/>
      <c r="I198" s="6"/>
      <c r="J198" s="508">
        <f t="shared" ref="J198:J207" si="37">+H198*I198</f>
        <v>0</v>
      </c>
      <c r="K198" s="7"/>
      <c r="L198" s="13">
        <f t="shared" si="36"/>
        <v>0</v>
      </c>
      <c r="M198" s="467"/>
    </row>
    <row r="199" spans="1:13" ht="15.6" customHeight="1" x14ac:dyDescent="0.3">
      <c r="A199" s="467"/>
      <c r="B199" s="467"/>
      <c r="C199" s="467"/>
      <c r="D199" s="467"/>
      <c r="E199" s="467"/>
      <c r="F199" s="4"/>
      <c r="G199" s="5"/>
      <c r="H199" s="5"/>
      <c r="I199" s="6"/>
      <c r="J199" s="508">
        <f t="shared" si="37"/>
        <v>0</v>
      </c>
      <c r="K199" s="7"/>
      <c r="L199" s="13">
        <f t="shared" si="36"/>
        <v>0</v>
      </c>
      <c r="M199" s="467"/>
    </row>
    <row r="200" spans="1:13" ht="15.6" customHeight="1" x14ac:dyDescent="0.3">
      <c r="A200" s="467"/>
      <c r="B200" s="467"/>
      <c r="C200" s="467"/>
      <c r="D200" s="467"/>
      <c r="E200" s="467"/>
      <c r="F200" s="4"/>
      <c r="G200" s="5"/>
      <c r="H200" s="5"/>
      <c r="I200" s="6"/>
      <c r="J200" s="508">
        <f t="shared" si="37"/>
        <v>0</v>
      </c>
      <c r="K200" s="7"/>
      <c r="L200" s="13">
        <f t="shared" si="36"/>
        <v>0</v>
      </c>
      <c r="M200" s="467"/>
    </row>
    <row r="201" spans="1:13" ht="15.6" customHeight="1" x14ac:dyDescent="0.3">
      <c r="A201" s="467"/>
      <c r="B201" s="467"/>
      <c r="C201" s="467"/>
      <c r="D201" s="467"/>
      <c r="E201" s="467"/>
      <c r="F201" s="4"/>
      <c r="G201" s="5"/>
      <c r="H201" s="5"/>
      <c r="I201" s="6"/>
      <c r="J201" s="508">
        <f t="shared" si="37"/>
        <v>0</v>
      </c>
      <c r="K201" s="7"/>
      <c r="L201" s="13">
        <f t="shared" si="36"/>
        <v>0</v>
      </c>
      <c r="M201" s="467"/>
    </row>
    <row r="202" spans="1:13" ht="15.6" customHeight="1" x14ac:dyDescent="0.3">
      <c r="A202" s="467"/>
      <c r="B202" s="467"/>
      <c r="C202" s="467"/>
      <c r="D202" s="467"/>
      <c r="E202" s="467"/>
      <c r="F202" s="4"/>
      <c r="G202" s="5"/>
      <c r="H202" s="5"/>
      <c r="I202" s="6"/>
      <c r="J202" s="508">
        <f t="shared" si="37"/>
        <v>0</v>
      </c>
      <c r="K202" s="7"/>
      <c r="L202" s="13">
        <f t="shared" si="36"/>
        <v>0</v>
      </c>
      <c r="M202" s="467"/>
    </row>
    <row r="203" spans="1:13" ht="15.6" customHeight="1" x14ac:dyDescent="0.3">
      <c r="A203" s="467"/>
      <c r="B203" s="467"/>
      <c r="C203" s="467"/>
      <c r="D203" s="467"/>
      <c r="E203" s="467"/>
      <c r="F203" s="4"/>
      <c r="G203" s="5"/>
      <c r="H203" s="5"/>
      <c r="I203" s="6"/>
      <c r="J203" s="508">
        <f t="shared" si="37"/>
        <v>0</v>
      </c>
      <c r="K203" s="7"/>
      <c r="L203" s="13">
        <f t="shared" si="36"/>
        <v>0</v>
      </c>
      <c r="M203" s="467"/>
    </row>
    <row r="204" spans="1:13" ht="15.6" customHeight="1" x14ac:dyDescent="0.3">
      <c r="A204" s="467"/>
      <c r="B204" s="467"/>
      <c r="C204" s="467"/>
      <c r="D204" s="467"/>
      <c r="E204" s="467"/>
      <c r="F204" s="4"/>
      <c r="G204" s="5"/>
      <c r="H204" s="5"/>
      <c r="I204" s="6"/>
      <c r="J204" s="508">
        <f t="shared" si="37"/>
        <v>0</v>
      </c>
      <c r="K204" s="7"/>
      <c r="L204" s="13">
        <f>K204*H204</f>
        <v>0</v>
      </c>
      <c r="M204" s="467"/>
    </row>
    <row r="205" spans="1:13" ht="15.6" customHeight="1" x14ac:dyDescent="0.3">
      <c r="A205" s="467"/>
      <c r="B205" s="467"/>
      <c r="C205" s="467"/>
      <c r="D205" s="467"/>
      <c r="E205" s="467"/>
      <c r="F205" s="4"/>
      <c r="G205" s="5"/>
      <c r="H205" s="5"/>
      <c r="I205" s="6"/>
      <c r="J205" s="508">
        <f t="shared" si="37"/>
        <v>0</v>
      </c>
      <c r="K205" s="7"/>
      <c r="L205" s="13">
        <f t="shared" ref="L205:L207" si="38">K205*H205</f>
        <v>0</v>
      </c>
      <c r="M205" s="467"/>
    </row>
    <row r="206" spans="1:13" ht="16.2" customHeight="1" x14ac:dyDescent="0.3">
      <c r="A206" s="467"/>
      <c r="B206" s="467"/>
      <c r="C206" s="467"/>
      <c r="D206" s="467"/>
      <c r="E206" s="467"/>
      <c r="F206" s="4"/>
      <c r="G206" s="5"/>
      <c r="H206" s="5"/>
      <c r="I206" s="6"/>
      <c r="J206" s="508">
        <f t="shared" si="37"/>
        <v>0</v>
      </c>
      <c r="K206" s="7"/>
      <c r="L206" s="13">
        <f t="shared" si="38"/>
        <v>0</v>
      </c>
      <c r="M206" s="467"/>
    </row>
    <row r="207" spans="1:13" ht="15.6" customHeight="1" thickBot="1" x14ac:dyDescent="0.35">
      <c r="A207" s="467"/>
      <c r="B207" s="467"/>
      <c r="C207" s="467"/>
      <c r="D207" s="467"/>
      <c r="E207" s="467"/>
      <c r="F207" s="527"/>
      <c r="G207" s="528"/>
      <c r="H207" s="528"/>
      <c r="I207" s="529"/>
      <c r="J207" s="509">
        <f t="shared" si="37"/>
        <v>0</v>
      </c>
      <c r="K207" s="530"/>
      <c r="L207" s="13">
        <f t="shared" si="38"/>
        <v>0</v>
      </c>
      <c r="M207" s="467"/>
    </row>
    <row r="208" spans="1:13" ht="15.6" customHeight="1" x14ac:dyDescent="0.3">
      <c r="A208" s="467"/>
      <c r="B208" s="467"/>
      <c r="C208" s="467"/>
      <c r="D208" s="467"/>
      <c r="E208" s="467"/>
      <c r="F208" s="510" t="s">
        <v>77</v>
      </c>
      <c r="G208" s="511"/>
      <c r="H208" s="511"/>
      <c r="I208" s="511"/>
      <c r="J208" s="511"/>
      <c r="K208" s="512"/>
      <c r="L208" s="183">
        <f>+SUM(L193:L207)</f>
        <v>0</v>
      </c>
      <c r="M208" s="467"/>
    </row>
    <row r="209" spans="1:13" ht="15.6" customHeight="1" x14ac:dyDescent="0.3">
      <c r="A209" s="467"/>
      <c r="B209" s="467"/>
      <c r="C209" s="467"/>
      <c r="D209" s="467"/>
      <c r="E209" s="467"/>
      <c r="F209" s="513" t="s">
        <v>90</v>
      </c>
      <c r="G209" s="514"/>
      <c r="H209" s="514"/>
      <c r="I209" s="514"/>
      <c r="J209" s="514"/>
      <c r="K209" s="515"/>
      <c r="L209" s="13">
        <f>+L208*0.05</f>
        <v>0</v>
      </c>
      <c r="M209" s="467"/>
    </row>
    <row r="210" spans="1:13" ht="15.6" customHeight="1" x14ac:dyDescent="0.3">
      <c r="A210" s="467"/>
      <c r="B210" s="467"/>
      <c r="C210" s="467"/>
      <c r="D210" s="467"/>
      <c r="E210" s="467"/>
      <c r="F210" s="513" t="s">
        <v>91</v>
      </c>
      <c r="G210" s="514"/>
      <c r="H210" s="514"/>
      <c r="I210" s="514"/>
      <c r="J210" s="514"/>
      <c r="K210" s="515"/>
      <c r="L210" s="516">
        <f>+L208+L209</f>
        <v>0</v>
      </c>
      <c r="M210" s="467"/>
    </row>
    <row r="211" spans="1:13" ht="16.2" customHeight="1" x14ac:dyDescent="0.3">
      <c r="A211" s="467"/>
      <c r="B211" s="467"/>
      <c r="C211" s="467"/>
      <c r="D211" s="467"/>
      <c r="E211" s="467"/>
      <c r="F211" s="513" t="s">
        <v>157</v>
      </c>
      <c r="G211" s="514"/>
      <c r="H211" s="514"/>
      <c r="I211" s="514"/>
      <c r="J211" s="514"/>
      <c r="K211" s="515"/>
      <c r="L211" s="171"/>
      <c r="M211" s="467"/>
    </row>
    <row r="212" spans="1:13" ht="16.2" thickBot="1" x14ac:dyDescent="0.35">
      <c r="A212" s="467"/>
      <c r="B212" s="467"/>
      <c r="C212" s="467"/>
      <c r="D212" s="467"/>
      <c r="E212" s="467"/>
      <c r="F212" s="517" t="s">
        <v>93</v>
      </c>
      <c r="G212" s="518"/>
      <c r="H212" s="518"/>
      <c r="I212" s="518"/>
      <c r="J212" s="518"/>
      <c r="K212" s="519"/>
      <c r="L212" s="516">
        <f>+IFERROR(L210/L211,0)</f>
        <v>0</v>
      </c>
      <c r="M212" s="467"/>
    </row>
    <row r="213" spans="1:13" x14ac:dyDescent="0.3">
      <c r="A213" s="467"/>
      <c r="B213" s="467"/>
      <c r="C213" s="467"/>
      <c r="D213" s="467"/>
      <c r="E213" s="467"/>
      <c r="F213" s="467"/>
      <c r="G213" s="467"/>
      <c r="H213" s="467"/>
      <c r="I213" s="467"/>
      <c r="J213" s="467"/>
      <c r="K213" s="467"/>
      <c r="L213" s="467"/>
      <c r="M213" s="467"/>
    </row>
    <row r="214" spans="1:13" ht="16.2" thickBot="1" x14ac:dyDescent="0.35">
      <c r="A214" s="467"/>
      <c r="B214" s="467"/>
      <c r="C214" s="467"/>
      <c r="D214" s="467"/>
      <c r="E214" s="467"/>
      <c r="F214" s="467"/>
      <c r="G214" s="467"/>
      <c r="H214" s="467"/>
      <c r="I214" s="467"/>
      <c r="J214" s="467"/>
      <c r="K214" s="467"/>
      <c r="L214" s="467"/>
      <c r="M214" s="467"/>
    </row>
    <row r="215" spans="1:13" ht="15.6" customHeight="1" thickBot="1" x14ac:dyDescent="0.35">
      <c r="A215" s="467"/>
      <c r="B215" s="467"/>
      <c r="C215" s="467"/>
      <c r="D215" s="467"/>
      <c r="E215" s="467"/>
      <c r="F215" s="505" t="s">
        <v>167</v>
      </c>
      <c r="G215" s="524"/>
      <c r="H215" s="525"/>
      <c r="I215" s="525"/>
      <c r="J215" s="525"/>
      <c r="K215" s="525"/>
      <c r="L215" s="526"/>
      <c r="M215" s="467"/>
    </row>
    <row r="216" spans="1:13" ht="15.6" customHeight="1" x14ac:dyDescent="0.3">
      <c r="A216" s="467"/>
      <c r="B216" s="467"/>
      <c r="C216" s="467"/>
      <c r="D216" s="467"/>
      <c r="E216" s="467"/>
      <c r="F216" s="476" t="s">
        <v>71</v>
      </c>
      <c r="G216" s="506" t="s">
        <v>72</v>
      </c>
      <c r="H216" s="506" t="s">
        <v>73</v>
      </c>
      <c r="I216" s="506" t="s">
        <v>74</v>
      </c>
      <c r="J216" s="506" t="s">
        <v>75</v>
      </c>
      <c r="K216" s="506" t="s">
        <v>159</v>
      </c>
      <c r="L216" s="507" t="s">
        <v>77</v>
      </c>
      <c r="M216" s="467"/>
    </row>
    <row r="217" spans="1:13" ht="15.6" customHeight="1" x14ac:dyDescent="0.3">
      <c r="A217" s="467"/>
      <c r="B217" s="467"/>
      <c r="C217" s="467"/>
      <c r="D217" s="467"/>
      <c r="E217" s="467"/>
      <c r="F217" s="4"/>
      <c r="G217" s="5"/>
      <c r="H217" s="5"/>
      <c r="I217" s="6"/>
      <c r="J217" s="508">
        <f>+H217*I217</f>
        <v>0</v>
      </c>
      <c r="K217" s="7"/>
      <c r="L217" s="13">
        <f>K217*H217</f>
        <v>0</v>
      </c>
      <c r="M217" s="467"/>
    </row>
    <row r="218" spans="1:13" ht="15.6" customHeight="1" x14ac:dyDescent="0.3">
      <c r="A218" s="467"/>
      <c r="B218" s="467"/>
      <c r="C218" s="467"/>
      <c r="D218" s="467"/>
      <c r="E218" s="467"/>
      <c r="F218" s="4"/>
      <c r="G218" s="5"/>
      <c r="H218" s="5"/>
      <c r="I218" s="6"/>
      <c r="J218" s="508">
        <f>+H218*I218</f>
        <v>0</v>
      </c>
      <c r="K218" s="7"/>
      <c r="L218" s="13">
        <f t="shared" ref="L218" si="39">K218*H218</f>
        <v>0</v>
      </c>
      <c r="M218" s="467"/>
    </row>
    <row r="219" spans="1:13" ht="15.6" customHeight="1" x14ac:dyDescent="0.3">
      <c r="A219" s="467"/>
      <c r="B219" s="467"/>
      <c r="C219" s="467"/>
      <c r="D219" s="467"/>
      <c r="E219" s="467"/>
      <c r="F219" s="4"/>
      <c r="G219" s="5"/>
      <c r="H219" s="5"/>
      <c r="I219" s="6"/>
      <c r="J219" s="508">
        <f t="shared" ref="J219:J220" si="40">+H219*I219</f>
        <v>0</v>
      </c>
      <c r="K219" s="7"/>
      <c r="L219" s="13">
        <f>K219*H219</f>
        <v>0</v>
      </c>
      <c r="M219" s="467"/>
    </row>
    <row r="220" spans="1:13" ht="15.6" customHeight="1" x14ac:dyDescent="0.3">
      <c r="A220" s="467"/>
      <c r="B220" s="467"/>
      <c r="C220" s="467"/>
      <c r="D220" s="467"/>
      <c r="E220" s="467"/>
      <c r="F220" s="4"/>
      <c r="G220" s="5"/>
      <c r="H220" s="5"/>
      <c r="I220" s="6"/>
      <c r="J220" s="508">
        <f t="shared" si="40"/>
        <v>0</v>
      </c>
      <c r="K220" s="7"/>
      <c r="L220" s="13">
        <f t="shared" ref="L220:L227" si="41">K220*H220</f>
        <v>0</v>
      </c>
      <c r="M220" s="467"/>
    </row>
    <row r="221" spans="1:13" ht="15.6" customHeight="1" x14ac:dyDescent="0.3">
      <c r="A221" s="467"/>
      <c r="B221" s="467"/>
      <c r="C221" s="467"/>
      <c r="D221" s="467"/>
      <c r="E221" s="467"/>
      <c r="F221" s="4"/>
      <c r="G221" s="5"/>
      <c r="H221" s="5"/>
      <c r="I221" s="6"/>
      <c r="J221" s="508">
        <f>+H221*I221</f>
        <v>0</v>
      </c>
      <c r="K221" s="7"/>
      <c r="L221" s="13">
        <f t="shared" si="41"/>
        <v>0</v>
      </c>
      <c r="M221" s="467"/>
    </row>
    <row r="222" spans="1:13" ht="15.6" customHeight="1" x14ac:dyDescent="0.3">
      <c r="A222" s="467"/>
      <c r="B222" s="467"/>
      <c r="C222" s="467"/>
      <c r="D222" s="467"/>
      <c r="E222" s="467"/>
      <c r="F222" s="4"/>
      <c r="G222" s="5"/>
      <c r="H222" s="5"/>
      <c r="I222" s="6"/>
      <c r="J222" s="508">
        <f t="shared" ref="J222:J231" si="42">+H222*I222</f>
        <v>0</v>
      </c>
      <c r="K222" s="7"/>
      <c r="L222" s="13">
        <f t="shared" si="41"/>
        <v>0</v>
      </c>
      <c r="M222" s="467"/>
    </row>
    <row r="223" spans="1:13" ht="15.6" customHeight="1" x14ac:dyDescent="0.3">
      <c r="A223" s="467"/>
      <c r="B223" s="467"/>
      <c r="C223" s="467"/>
      <c r="D223" s="467"/>
      <c r="E223" s="467"/>
      <c r="F223" s="4"/>
      <c r="G223" s="5"/>
      <c r="H223" s="5"/>
      <c r="I223" s="6"/>
      <c r="J223" s="508">
        <f t="shared" si="42"/>
        <v>0</v>
      </c>
      <c r="K223" s="7"/>
      <c r="L223" s="13">
        <f t="shared" si="41"/>
        <v>0</v>
      </c>
      <c r="M223" s="467"/>
    </row>
    <row r="224" spans="1:13" ht="15.6" customHeight="1" x14ac:dyDescent="0.3">
      <c r="A224" s="467"/>
      <c r="B224" s="467"/>
      <c r="C224" s="467"/>
      <c r="D224" s="467"/>
      <c r="E224" s="467"/>
      <c r="F224" s="4"/>
      <c r="G224" s="5"/>
      <c r="H224" s="5"/>
      <c r="I224" s="6"/>
      <c r="J224" s="508">
        <f t="shared" si="42"/>
        <v>0</v>
      </c>
      <c r="K224" s="7"/>
      <c r="L224" s="13">
        <f t="shared" si="41"/>
        <v>0</v>
      </c>
      <c r="M224" s="467"/>
    </row>
    <row r="225" spans="1:13" ht="15.6" customHeight="1" x14ac:dyDescent="0.3">
      <c r="A225" s="467"/>
      <c r="B225" s="467"/>
      <c r="C225" s="467"/>
      <c r="D225" s="467"/>
      <c r="E225" s="467"/>
      <c r="F225" s="4"/>
      <c r="G225" s="5"/>
      <c r="H225" s="5"/>
      <c r="I225" s="6"/>
      <c r="J225" s="508">
        <f t="shared" si="42"/>
        <v>0</v>
      </c>
      <c r="K225" s="7"/>
      <c r="L225" s="13">
        <f t="shared" si="41"/>
        <v>0</v>
      </c>
      <c r="M225" s="467"/>
    </row>
    <row r="226" spans="1:13" ht="15.6" customHeight="1" x14ac:dyDescent="0.3">
      <c r="A226" s="467"/>
      <c r="B226" s="467"/>
      <c r="C226" s="467"/>
      <c r="D226" s="467"/>
      <c r="E226" s="467"/>
      <c r="F226" s="4"/>
      <c r="G226" s="5"/>
      <c r="H226" s="5"/>
      <c r="I226" s="6"/>
      <c r="J226" s="508">
        <f t="shared" si="42"/>
        <v>0</v>
      </c>
      <c r="K226" s="7"/>
      <c r="L226" s="13">
        <f t="shared" si="41"/>
        <v>0</v>
      </c>
      <c r="M226" s="467"/>
    </row>
    <row r="227" spans="1:13" ht="15.6" customHeight="1" x14ac:dyDescent="0.3">
      <c r="A227" s="467"/>
      <c r="B227" s="467"/>
      <c r="C227" s="467"/>
      <c r="D227" s="467"/>
      <c r="E227" s="467"/>
      <c r="F227" s="4"/>
      <c r="G227" s="5"/>
      <c r="H227" s="5"/>
      <c r="I227" s="6"/>
      <c r="J227" s="508">
        <f t="shared" si="42"/>
        <v>0</v>
      </c>
      <c r="K227" s="7"/>
      <c r="L227" s="13">
        <f t="shared" si="41"/>
        <v>0</v>
      </c>
      <c r="M227" s="467"/>
    </row>
    <row r="228" spans="1:13" ht="15.6" customHeight="1" x14ac:dyDescent="0.3">
      <c r="A228" s="467"/>
      <c r="B228" s="467"/>
      <c r="C228" s="467"/>
      <c r="D228" s="467"/>
      <c r="E228" s="467"/>
      <c r="F228" s="4"/>
      <c r="G228" s="5"/>
      <c r="H228" s="5"/>
      <c r="I228" s="6"/>
      <c r="J228" s="508">
        <f t="shared" si="42"/>
        <v>0</v>
      </c>
      <c r="K228" s="7"/>
      <c r="L228" s="13">
        <f>K228*H228</f>
        <v>0</v>
      </c>
      <c r="M228" s="467"/>
    </row>
    <row r="229" spans="1:13" ht="15.6" customHeight="1" x14ac:dyDescent="0.3">
      <c r="A229" s="467"/>
      <c r="B229" s="467"/>
      <c r="C229" s="467"/>
      <c r="D229" s="467"/>
      <c r="E229" s="467"/>
      <c r="F229" s="4"/>
      <c r="G229" s="5"/>
      <c r="H229" s="5"/>
      <c r="I229" s="6"/>
      <c r="J229" s="508">
        <f t="shared" si="42"/>
        <v>0</v>
      </c>
      <c r="K229" s="7"/>
      <c r="L229" s="13">
        <f t="shared" ref="L229:L231" si="43">K229*H229</f>
        <v>0</v>
      </c>
      <c r="M229" s="467"/>
    </row>
    <row r="230" spans="1:13" ht="16.2" customHeight="1" x14ac:dyDescent="0.3">
      <c r="A230" s="467"/>
      <c r="B230" s="467"/>
      <c r="C230" s="467"/>
      <c r="D230" s="467"/>
      <c r="E230" s="467"/>
      <c r="F230" s="4"/>
      <c r="G230" s="5"/>
      <c r="H230" s="5"/>
      <c r="I230" s="6"/>
      <c r="J230" s="508">
        <f t="shared" si="42"/>
        <v>0</v>
      </c>
      <c r="K230" s="7"/>
      <c r="L230" s="13">
        <f t="shared" si="43"/>
        <v>0</v>
      </c>
      <c r="M230" s="467"/>
    </row>
    <row r="231" spans="1:13" ht="15.6" customHeight="1" thickBot="1" x14ac:dyDescent="0.35">
      <c r="A231" s="467"/>
      <c r="B231" s="467"/>
      <c r="C231" s="467"/>
      <c r="D231" s="467"/>
      <c r="E231" s="467"/>
      <c r="F231" s="527"/>
      <c r="G231" s="528"/>
      <c r="H231" s="528"/>
      <c r="I231" s="529"/>
      <c r="J231" s="509">
        <f t="shared" si="42"/>
        <v>0</v>
      </c>
      <c r="K231" s="530"/>
      <c r="L231" s="13">
        <f t="shared" si="43"/>
        <v>0</v>
      </c>
      <c r="M231" s="467"/>
    </row>
    <row r="232" spans="1:13" ht="15.6" customHeight="1" x14ac:dyDescent="0.3">
      <c r="A232" s="467"/>
      <c r="B232" s="467"/>
      <c r="C232" s="467"/>
      <c r="D232" s="467"/>
      <c r="E232" s="467"/>
      <c r="F232" s="510" t="s">
        <v>77</v>
      </c>
      <c r="G232" s="511"/>
      <c r="H232" s="511"/>
      <c r="I232" s="511"/>
      <c r="J232" s="511"/>
      <c r="K232" s="512"/>
      <c r="L232" s="183">
        <f>+SUM(L217:L231)</f>
        <v>0</v>
      </c>
      <c r="M232" s="467"/>
    </row>
    <row r="233" spans="1:13" ht="15.6" customHeight="1" x14ac:dyDescent="0.3">
      <c r="A233" s="467"/>
      <c r="B233" s="467"/>
      <c r="C233" s="467"/>
      <c r="D233" s="467"/>
      <c r="E233" s="467"/>
      <c r="F233" s="513" t="s">
        <v>90</v>
      </c>
      <c r="G233" s="514"/>
      <c r="H233" s="514"/>
      <c r="I233" s="514"/>
      <c r="J233" s="514"/>
      <c r="K233" s="515"/>
      <c r="L233" s="13">
        <f>+L232*0.05</f>
        <v>0</v>
      </c>
      <c r="M233" s="467"/>
    </row>
    <row r="234" spans="1:13" ht="15.6" customHeight="1" x14ac:dyDescent="0.3">
      <c r="A234" s="467"/>
      <c r="B234" s="467"/>
      <c r="C234" s="467"/>
      <c r="D234" s="467"/>
      <c r="E234" s="467"/>
      <c r="F234" s="513" t="s">
        <v>91</v>
      </c>
      <c r="G234" s="514"/>
      <c r="H234" s="514"/>
      <c r="I234" s="514"/>
      <c r="J234" s="514"/>
      <c r="K234" s="515"/>
      <c r="L234" s="516">
        <f>+L232+L233</f>
        <v>0</v>
      </c>
      <c r="M234" s="467"/>
    </row>
    <row r="235" spans="1:13" ht="16.2" customHeight="1" x14ac:dyDescent="0.3">
      <c r="A235" s="467"/>
      <c r="B235" s="467"/>
      <c r="C235" s="467"/>
      <c r="D235" s="467"/>
      <c r="E235" s="467"/>
      <c r="F235" s="513" t="s">
        <v>157</v>
      </c>
      <c r="G235" s="514"/>
      <c r="H235" s="514"/>
      <c r="I235" s="514"/>
      <c r="J235" s="514"/>
      <c r="K235" s="515"/>
      <c r="L235" s="171"/>
      <c r="M235" s="467"/>
    </row>
    <row r="236" spans="1:13" ht="16.2" thickBot="1" x14ac:dyDescent="0.35">
      <c r="A236" s="467"/>
      <c r="B236" s="467"/>
      <c r="C236" s="467"/>
      <c r="D236" s="467"/>
      <c r="E236" s="467"/>
      <c r="F236" s="517" t="s">
        <v>93</v>
      </c>
      <c r="G236" s="518"/>
      <c r="H236" s="518"/>
      <c r="I236" s="518"/>
      <c r="J236" s="518"/>
      <c r="K236" s="519"/>
      <c r="L236" s="516">
        <f>+IFERROR(L234/L235,0)</f>
        <v>0</v>
      </c>
      <c r="M236" s="467"/>
    </row>
    <row r="237" spans="1:13" x14ac:dyDescent="0.3">
      <c r="A237" s="467"/>
      <c r="B237" s="467"/>
      <c r="C237" s="467"/>
      <c r="D237" s="467"/>
      <c r="E237" s="467"/>
      <c r="F237" s="467"/>
      <c r="G237" s="467"/>
      <c r="H237" s="467"/>
      <c r="I237" s="467"/>
      <c r="J237" s="467"/>
      <c r="K237" s="467"/>
      <c r="L237" s="467"/>
      <c r="M237" s="467"/>
    </row>
    <row r="238" spans="1:13" ht="16.2" thickBot="1" x14ac:dyDescent="0.35">
      <c r="A238" s="467"/>
      <c r="B238" s="467"/>
      <c r="C238" s="467"/>
      <c r="D238" s="467"/>
      <c r="E238" s="467"/>
      <c r="F238" s="467"/>
      <c r="G238" s="467"/>
      <c r="H238" s="467"/>
      <c r="I238" s="467"/>
      <c r="J238" s="467"/>
      <c r="K238" s="467"/>
      <c r="L238" s="467"/>
      <c r="M238" s="467"/>
    </row>
    <row r="239" spans="1:13" ht="15.6" customHeight="1" thickBot="1" x14ac:dyDescent="0.35">
      <c r="A239" s="467"/>
      <c r="B239" s="467"/>
      <c r="C239" s="467"/>
      <c r="D239" s="467"/>
      <c r="E239" s="467"/>
      <c r="F239" s="505" t="s">
        <v>168</v>
      </c>
      <c r="G239" s="524"/>
      <c r="H239" s="525"/>
      <c r="I239" s="525"/>
      <c r="J239" s="525"/>
      <c r="K239" s="525"/>
      <c r="L239" s="526"/>
      <c r="M239" s="467"/>
    </row>
    <row r="240" spans="1:13" ht="15.6" customHeight="1" x14ac:dyDescent="0.3">
      <c r="A240" s="467"/>
      <c r="B240" s="467"/>
      <c r="C240" s="467"/>
      <c r="D240" s="467"/>
      <c r="E240" s="467"/>
      <c r="F240" s="476" t="s">
        <v>71</v>
      </c>
      <c r="G240" s="506" t="s">
        <v>72</v>
      </c>
      <c r="H240" s="506" t="s">
        <v>73</v>
      </c>
      <c r="I240" s="506" t="s">
        <v>74</v>
      </c>
      <c r="J240" s="506" t="s">
        <v>75</v>
      </c>
      <c r="K240" s="506" t="s">
        <v>159</v>
      </c>
      <c r="L240" s="507" t="s">
        <v>77</v>
      </c>
      <c r="M240" s="467"/>
    </row>
    <row r="241" spans="1:13" ht="15.6" customHeight="1" x14ac:dyDescent="0.3">
      <c r="A241" s="467"/>
      <c r="B241" s="467"/>
      <c r="C241" s="467"/>
      <c r="D241" s="467"/>
      <c r="E241" s="467"/>
      <c r="F241" s="4"/>
      <c r="G241" s="5"/>
      <c r="H241" s="5"/>
      <c r="I241" s="6"/>
      <c r="J241" s="508">
        <f>+H241*I241</f>
        <v>0</v>
      </c>
      <c r="K241" s="7"/>
      <c r="L241" s="13">
        <f>K241*H241</f>
        <v>0</v>
      </c>
      <c r="M241" s="467"/>
    </row>
    <row r="242" spans="1:13" ht="15.6" customHeight="1" x14ac:dyDescent="0.3">
      <c r="A242" s="467"/>
      <c r="B242" s="467"/>
      <c r="C242" s="467"/>
      <c r="D242" s="467"/>
      <c r="E242" s="467"/>
      <c r="F242" s="4"/>
      <c r="G242" s="5"/>
      <c r="H242" s="5"/>
      <c r="I242" s="6"/>
      <c r="J242" s="508">
        <f>+H242*I242</f>
        <v>0</v>
      </c>
      <c r="K242" s="7"/>
      <c r="L242" s="13">
        <f t="shared" ref="L242" si="44">K242*H242</f>
        <v>0</v>
      </c>
      <c r="M242" s="467"/>
    </row>
    <row r="243" spans="1:13" ht="15.6" customHeight="1" x14ac:dyDescent="0.3">
      <c r="A243" s="467"/>
      <c r="B243" s="467"/>
      <c r="C243" s="467"/>
      <c r="D243" s="467"/>
      <c r="E243" s="467"/>
      <c r="F243" s="4"/>
      <c r="G243" s="5"/>
      <c r="H243" s="5"/>
      <c r="I243" s="6"/>
      <c r="J243" s="508">
        <f t="shared" ref="J243:J244" si="45">+H243*I243</f>
        <v>0</v>
      </c>
      <c r="K243" s="7"/>
      <c r="L243" s="13">
        <f>K243*H243</f>
        <v>0</v>
      </c>
      <c r="M243" s="467"/>
    </row>
    <row r="244" spans="1:13" ht="15.6" customHeight="1" x14ac:dyDescent="0.3">
      <c r="A244" s="467"/>
      <c r="B244" s="467"/>
      <c r="C244" s="467"/>
      <c r="D244" s="467"/>
      <c r="E244" s="467"/>
      <c r="F244" s="4"/>
      <c r="G244" s="5"/>
      <c r="H244" s="5"/>
      <c r="I244" s="6"/>
      <c r="J244" s="508">
        <f t="shared" si="45"/>
        <v>0</v>
      </c>
      <c r="K244" s="7"/>
      <c r="L244" s="13">
        <f t="shared" ref="L244:L251" si="46">K244*H244</f>
        <v>0</v>
      </c>
      <c r="M244" s="467"/>
    </row>
    <row r="245" spans="1:13" ht="15.6" customHeight="1" x14ac:dyDescent="0.3">
      <c r="A245" s="467"/>
      <c r="B245" s="467"/>
      <c r="C245" s="467"/>
      <c r="D245" s="467"/>
      <c r="E245" s="467"/>
      <c r="F245" s="4"/>
      <c r="G245" s="5"/>
      <c r="H245" s="5"/>
      <c r="I245" s="6"/>
      <c r="J245" s="508">
        <f>+H245*I245</f>
        <v>0</v>
      </c>
      <c r="K245" s="7"/>
      <c r="L245" s="13">
        <f t="shared" si="46"/>
        <v>0</v>
      </c>
      <c r="M245" s="467"/>
    </row>
    <row r="246" spans="1:13" ht="15.6" customHeight="1" x14ac:dyDescent="0.3">
      <c r="A246" s="467"/>
      <c r="B246" s="467"/>
      <c r="C246" s="467"/>
      <c r="D246" s="467"/>
      <c r="E246" s="467"/>
      <c r="F246" s="4"/>
      <c r="G246" s="5"/>
      <c r="H246" s="5"/>
      <c r="I246" s="6"/>
      <c r="J246" s="508">
        <f t="shared" ref="J246:J255" si="47">+H246*I246</f>
        <v>0</v>
      </c>
      <c r="K246" s="7"/>
      <c r="L246" s="13">
        <f t="shared" si="46"/>
        <v>0</v>
      </c>
      <c r="M246" s="467"/>
    </row>
    <row r="247" spans="1:13" ht="15.6" customHeight="1" x14ac:dyDescent="0.3">
      <c r="A247" s="467"/>
      <c r="B247" s="467"/>
      <c r="C247" s="467"/>
      <c r="D247" s="467"/>
      <c r="E247" s="467"/>
      <c r="F247" s="4"/>
      <c r="G247" s="5"/>
      <c r="H247" s="5"/>
      <c r="I247" s="6"/>
      <c r="J247" s="508">
        <f t="shared" si="47"/>
        <v>0</v>
      </c>
      <c r="K247" s="7"/>
      <c r="L247" s="13">
        <f t="shared" si="46"/>
        <v>0</v>
      </c>
      <c r="M247" s="467"/>
    </row>
    <row r="248" spans="1:13" ht="15.6" customHeight="1" x14ac:dyDescent="0.3">
      <c r="A248" s="467"/>
      <c r="B248" s="467"/>
      <c r="C248" s="467"/>
      <c r="D248" s="467"/>
      <c r="E248" s="467"/>
      <c r="F248" s="4"/>
      <c r="G248" s="5"/>
      <c r="H248" s="5"/>
      <c r="I248" s="6"/>
      <c r="J248" s="508">
        <f t="shared" si="47"/>
        <v>0</v>
      </c>
      <c r="K248" s="7"/>
      <c r="L248" s="13">
        <f t="shared" si="46"/>
        <v>0</v>
      </c>
      <c r="M248" s="467"/>
    </row>
    <row r="249" spans="1:13" ht="15.6" customHeight="1" x14ac:dyDescent="0.3">
      <c r="A249" s="467"/>
      <c r="B249" s="467"/>
      <c r="C249" s="467"/>
      <c r="D249" s="467"/>
      <c r="E249" s="467"/>
      <c r="F249" s="4"/>
      <c r="G249" s="5"/>
      <c r="H249" s="5"/>
      <c r="I249" s="6"/>
      <c r="J249" s="508">
        <f t="shared" si="47"/>
        <v>0</v>
      </c>
      <c r="K249" s="7"/>
      <c r="L249" s="13">
        <f t="shared" si="46"/>
        <v>0</v>
      </c>
      <c r="M249" s="467"/>
    </row>
    <row r="250" spans="1:13" ht="15.6" customHeight="1" x14ac:dyDescent="0.3">
      <c r="A250" s="467"/>
      <c r="B250" s="467"/>
      <c r="C250" s="467"/>
      <c r="D250" s="467"/>
      <c r="E250" s="467"/>
      <c r="F250" s="4"/>
      <c r="G250" s="5"/>
      <c r="H250" s="5"/>
      <c r="I250" s="6"/>
      <c r="J250" s="508">
        <f t="shared" si="47"/>
        <v>0</v>
      </c>
      <c r="K250" s="7"/>
      <c r="L250" s="13">
        <f t="shared" si="46"/>
        <v>0</v>
      </c>
      <c r="M250" s="467"/>
    </row>
    <row r="251" spans="1:13" ht="15.6" customHeight="1" x14ac:dyDescent="0.3">
      <c r="A251" s="467"/>
      <c r="B251" s="467"/>
      <c r="C251" s="467"/>
      <c r="D251" s="467"/>
      <c r="E251" s="467"/>
      <c r="F251" s="4"/>
      <c r="G251" s="5"/>
      <c r="H251" s="5"/>
      <c r="I251" s="6"/>
      <c r="J251" s="508">
        <f t="shared" si="47"/>
        <v>0</v>
      </c>
      <c r="K251" s="7"/>
      <c r="L251" s="13">
        <f t="shared" si="46"/>
        <v>0</v>
      </c>
      <c r="M251" s="467"/>
    </row>
    <row r="252" spans="1:13" ht="15.6" customHeight="1" x14ac:dyDescent="0.3">
      <c r="A252" s="467"/>
      <c r="B252" s="467"/>
      <c r="C252" s="467"/>
      <c r="D252" s="467"/>
      <c r="E252" s="467"/>
      <c r="F252" s="4"/>
      <c r="G252" s="5"/>
      <c r="H252" s="5"/>
      <c r="I252" s="6"/>
      <c r="J252" s="508">
        <f t="shared" si="47"/>
        <v>0</v>
      </c>
      <c r="K252" s="7"/>
      <c r="L252" s="13">
        <f>K252*H252</f>
        <v>0</v>
      </c>
      <c r="M252" s="467"/>
    </row>
    <row r="253" spans="1:13" ht="15.6" customHeight="1" x14ac:dyDescent="0.3">
      <c r="A253" s="467"/>
      <c r="B253" s="467"/>
      <c r="C253" s="467"/>
      <c r="D253" s="467"/>
      <c r="E253" s="467"/>
      <c r="F253" s="4"/>
      <c r="G253" s="5"/>
      <c r="H253" s="5"/>
      <c r="I253" s="6"/>
      <c r="J253" s="508">
        <f t="shared" si="47"/>
        <v>0</v>
      </c>
      <c r="K253" s="7"/>
      <c r="L253" s="13">
        <f t="shared" ref="L253:L255" si="48">K253*H253</f>
        <v>0</v>
      </c>
      <c r="M253" s="467"/>
    </row>
    <row r="254" spans="1:13" ht="16.2" customHeight="1" x14ac:dyDescent="0.3">
      <c r="A254" s="467"/>
      <c r="B254" s="467"/>
      <c r="C254" s="467"/>
      <c r="D254" s="467"/>
      <c r="E254" s="467"/>
      <c r="F254" s="4"/>
      <c r="G254" s="5"/>
      <c r="H254" s="5"/>
      <c r="I254" s="6"/>
      <c r="J254" s="508">
        <f t="shared" si="47"/>
        <v>0</v>
      </c>
      <c r="K254" s="7"/>
      <c r="L254" s="13">
        <f t="shared" si="48"/>
        <v>0</v>
      </c>
      <c r="M254" s="467"/>
    </row>
    <row r="255" spans="1:13" ht="15.6" customHeight="1" thickBot="1" x14ac:dyDescent="0.35">
      <c r="A255" s="467"/>
      <c r="B255" s="467"/>
      <c r="C255" s="467"/>
      <c r="D255" s="467"/>
      <c r="E255" s="467"/>
      <c r="F255" s="527"/>
      <c r="G255" s="528"/>
      <c r="H255" s="528"/>
      <c r="I255" s="529"/>
      <c r="J255" s="509">
        <f t="shared" si="47"/>
        <v>0</v>
      </c>
      <c r="K255" s="530"/>
      <c r="L255" s="13">
        <f t="shared" si="48"/>
        <v>0</v>
      </c>
      <c r="M255" s="467"/>
    </row>
    <row r="256" spans="1:13" ht="15.6" customHeight="1" x14ac:dyDescent="0.3">
      <c r="A256" s="467"/>
      <c r="B256" s="467"/>
      <c r="C256" s="467"/>
      <c r="D256" s="467"/>
      <c r="E256" s="467"/>
      <c r="F256" s="510" t="s">
        <v>77</v>
      </c>
      <c r="G256" s="511"/>
      <c r="H256" s="511"/>
      <c r="I256" s="511"/>
      <c r="J256" s="511"/>
      <c r="K256" s="512"/>
      <c r="L256" s="183">
        <f>+SUM(L241:L255)</f>
        <v>0</v>
      </c>
      <c r="M256" s="467"/>
    </row>
    <row r="257" spans="1:13" ht="15.6" customHeight="1" x14ac:dyDescent="0.3">
      <c r="A257" s="467"/>
      <c r="B257" s="467"/>
      <c r="C257" s="467"/>
      <c r="D257" s="467"/>
      <c r="E257" s="467"/>
      <c r="F257" s="513" t="s">
        <v>90</v>
      </c>
      <c r="G257" s="514"/>
      <c r="H257" s="514"/>
      <c r="I257" s="514"/>
      <c r="J257" s="514"/>
      <c r="K257" s="515"/>
      <c r="L257" s="13">
        <f>+L256*0.05</f>
        <v>0</v>
      </c>
      <c r="M257" s="467"/>
    </row>
    <row r="258" spans="1:13" ht="15.6" customHeight="1" x14ac:dyDescent="0.3">
      <c r="A258" s="467"/>
      <c r="B258" s="467"/>
      <c r="C258" s="467"/>
      <c r="D258" s="467"/>
      <c r="E258" s="467"/>
      <c r="F258" s="513" t="s">
        <v>91</v>
      </c>
      <c r="G258" s="514"/>
      <c r="H258" s="514"/>
      <c r="I258" s="514"/>
      <c r="J258" s="514"/>
      <c r="K258" s="515"/>
      <c r="L258" s="516">
        <f>+L256+L257</f>
        <v>0</v>
      </c>
      <c r="M258" s="467"/>
    </row>
    <row r="259" spans="1:13" ht="16.2" customHeight="1" x14ac:dyDescent="0.3">
      <c r="A259" s="467"/>
      <c r="B259" s="467"/>
      <c r="C259" s="467"/>
      <c r="D259" s="467"/>
      <c r="E259" s="467"/>
      <c r="F259" s="513" t="s">
        <v>157</v>
      </c>
      <c r="G259" s="514"/>
      <c r="H259" s="514"/>
      <c r="I259" s="514"/>
      <c r="J259" s="514"/>
      <c r="K259" s="515"/>
      <c r="L259" s="171"/>
      <c r="M259" s="467"/>
    </row>
    <row r="260" spans="1:13" ht="16.2" thickBot="1" x14ac:dyDescent="0.35">
      <c r="A260" s="467"/>
      <c r="B260" s="467"/>
      <c r="C260" s="467"/>
      <c r="D260" s="467"/>
      <c r="E260" s="467"/>
      <c r="F260" s="517" t="s">
        <v>93</v>
      </c>
      <c r="G260" s="518"/>
      <c r="H260" s="518"/>
      <c r="I260" s="518"/>
      <c r="J260" s="518"/>
      <c r="K260" s="519"/>
      <c r="L260" s="516">
        <f>+IFERROR(L258/L259,0)</f>
        <v>0</v>
      </c>
      <c r="M260" s="467"/>
    </row>
    <row r="261" spans="1:13" x14ac:dyDescent="0.3">
      <c r="A261" s="467"/>
      <c r="B261" s="467"/>
      <c r="C261" s="467"/>
      <c r="D261" s="467"/>
      <c r="E261" s="467"/>
      <c r="F261" s="467"/>
      <c r="G261" s="467"/>
      <c r="H261" s="467"/>
      <c r="I261" s="467"/>
      <c r="J261" s="467"/>
      <c r="K261" s="467"/>
      <c r="L261" s="467"/>
      <c r="M261" s="467"/>
    </row>
    <row r="262" spans="1:13" ht="16.2" thickBot="1" x14ac:dyDescent="0.35">
      <c r="A262" s="467"/>
      <c r="B262" s="467"/>
      <c r="C262" s="467"/>
      <c r="D262" s="467"/>
      <c r="E262" s="467"/>
      <c r="F262" s="467"/>
      <c r="G262" s="467"/>
      <c r="H262" s="467"/>
      <c r="I262" s="467"/>
      <c r="J262" s="467"/>
      <c r="K262" s="467"/>
      <c r="L262" s="467"/>
      <c r="M262" s="467"/>
    </row>
    <row r="263" spans="1:13" ht="15.6" customHeight="1" thickBot="1" x14ac:dyDescent="0.35">
      <c r="A263" s="467"/>
      <c r="B263" s="467"/>
      <c r="C263" s="467"/>
      <c r="D263" s="467"/>
      <c r="E263" s="467"/>
      <c r="F263" s="505" t="s">
        <v>169</v>
      </c>
      <c r="G263" s="524"/>
      <c r="H263" s="525"/>
      <c r="I263" s="525"/>
      <c r="J263" s="525"/>
      <c r="K263" s="525"/>
      <c r="L263" s="526"/>
      <c r="M263" s="467"/>
    </row>
    <row r="264" spans="1:13" ht="15.6" customHeight="1" x14ac:dyDescent="0.3">
      <c r="A264" s="467"/>
      <c r="B264" s="467"/>
      <c r="C264" s="467"/>
      <c r="D264" s="467"/>
      <c r="E264" s="467"/>
      <c r="F264" s="476" t="s">
        <v>71</v>
      </c>
      <c r="G264" s="506" t="s">
        <v>72</v>
      </c>
      <c r="H264" s="506" t="s">
        <v>73</v>
      </c>
      <c r="I264" s="506" t="s">
        <v>74</v>
      </c>
      <c r="J264" s="506" t="s">
        <v>75</v>
      </c>
      <c r="K264" s="506" t="s">
        <v>159</v>
      </c>
      <c r="L264" s="507" t="s">
        <v>77</v>
      </c>
      <c r="M264" s="467"/>
    </row>
    <row r="265" spans="1:13" ht="15.6" customHeight="1" x14ac:dyDescent="0.3">
      <c r="A265" s="467"/>
      <c r="B265" s="467"/>
      <c r="C265" s="467"/>
      <c r="D265" s="467"/>
      <c r="E265" s="467"/>
      <c r="F265" s="4"/>
      <c r="G265" s="5"/>
      <c r="H265" s="5"/>
      <c r="I265" s="6"/>
      <c r="J265" s="508">
        <f>+H265*I265</f>
        <v>0</v>
      </c>
      <c r="K265" s="7"/>
      <c r="L265" s="13">
        <f>K265*H265</f>
        <v>0</v>
      </c>
      <c r="M265" s="467"/>
    </row>
    <row r="266" spans="1:13" ht="15.6" customHeight="1" x14ac:dyDescent="0.3">
      <c r="A266" s="467"/>
      <c r="B266" s="467"/>
      <c r="C266" s="467"/>
      <c r="D266" s="467"/>
      <c r="E266" s="467"/>
      <c r="F266" s="4"/>
      <c r="G266" s="5"/>
      <c r="H266" s="5"/>
      <c r="I266" s="6"/>
      <c r="J266" s="508">
        <f>+H266*I266</f>
        <v>0</v>
      </c>
      <c r="K266" s="7"/>
      <c r="L266" s="13">
        <f t="shared" ref="L266" si="49">K266*H266</f>
        <v>0</v>
      </c>
      <c r="M266" s="467"/>
    </row>
    <row r="267" spans="1:13" ht="15.6" customHeight="1" x14ac:dyDescent="0.3">
      <c r="A267" s="467"/>
      <c r="B267" s="467"/>
      <c r="C267" s="467"/>
      <c r="D267" s="467"/>
      <c r="E267" s="467"/>
      <c r="F267" s="4"/>
      <c r="G267" s="5"/>
      <c r="H267" s="5"/>
      <c r="I267" s="6"/>
      <c r="J267" s="508">
        <f t="shared" ref="J267:J268" si="50">+H267*I267</f>
        <v>0</v>
      </c>
      <c r="K267" s="7"/>
      <c r="L267" s="13">
        <f>K267*H267</f>
        <v>0</v>
      </c>
      <c r="M267" s="467"/>
    </row>
    <row r="268" spans="1:13" ht="15.6" customHeight="1" x14ac:dyDescent="0.3">
      <c r="A268" s="467"/>
      <c r="B268" s="467"/>
      <c r="C268" s="467"/>
      <c r="D268" s="467"/>
      <c r="E268" s="467"/>
      <c r="F268" s="4"/>
      <c r="G268" s="5"/>
      <c r="H268" s="5"/>
      <c r="I268" s="6"/>
      <c r="J268" s="508">
        <f t="shared" si="50"/>
        <v>0</v>
      </c>
      <c r="K268" s="7"/>
      <c r="L268" s="13">
        <f t="shared" ref="L268:L275" si="51">K268*H268</f>
        <v>0</v>
      </c>
      <c r="M268" s="467"/>
    </row>
    <row r="269" spans="1:13" ht="15.6" customHeight="1" x14ac:dyDescent="0.3">
      <c r="A269" s="467"/>
      <c r="B269" s="467"/>
      <c r="C269" s="467"/>
      <c r="D269" s="467"/>
      <c r="E269" s="467"/>
      <c r="F269" s="4"/>
      <c r="G269" s="5"/>
      <c r="H269" s="5"/>
      <c r="I269" s="6"/>
      <c r="J269" s="508">
        <f>+H269*I269</f>
        <v>0</v>
      </c>
      <c r="K269" s="7"/>
      <c r="L269" s="13">
        <f t="shared" si="51"/>
        <v>0</v>
      </c>
      <c r="M269" s="467"/>
    </row>
    <row r="270" spans="1:13" ht="15.6" customHeight="1" x14ac:dyDescent="0.3">
      <c r="A270" s="467"/>
      <c r="B270" s="467"/>
      <c r="C270" s="467"/>
      <c r="D270" s="467"/>
      <c r="E270" s="467"/>
      <c r="F270" s="4"/>
      <c r="G270" s="5"/>
      <c r="H270" s="5"/>
      <c r="I270" s="6"/>
      <c r="J270" s="508">
        <f t="shared" ref="J270:J279" si="52">+H270*I270</f>
        <v>0</v>
      </c>
      <c r="K270" s="7"/>
      <c r="L270" s="13">
        <f t="shared" si="51"/>
        <v>0</v>
      </c>
      <c r="M270" s="467"/>
    </row>
    <row r="271" spans="1:13" ht="15.6" customHeight="1" x14ac:dyDescent="0.3">
      <c r="A271" s="467"/>
      <c r="B271" s="467"/>
      <c r="C271" s="467"/>
      <c r="D271" s="467"/>
      <c r="E271" s="467"/>
      <c r="F271" s="4"/>
      <c r="G271" s="5"/>
      <c r="H271" s="5"/>
      <c r="I271" s="6"/>
      <c r="J271" s="508">
        <f t="shared" si="52"/>
        <v>0</v>
      </c>
      <c r="K271" s="7"/>
      <c r="L271" s="13">
        <f t="shared" si="51"/>
        <v>0</v>
      </c>
      <c r="M271" s="467"/>
    </row>
    <row r="272" spans="1:13" ht="15.6" customHeight="1" x14ac:dyDescent="0.3">
      <c r="A272" s="467"/>
      <c r="B272" s="467"/>
      <c r="C272" s="467"/>
      <c r="D272" s="467"/>
      <c r="E272" s="467"/>
      <c r="F272" s="4"/>
      <c r="G272" s="5"/>
      <c r="H272" s="5"/>
      <c r="I272" s="6"/>
      <c r="J272" s="508">
        <f t="shared" si="52"/>
        <v>0</v>
      </c>
      <c r="K272" s="7"/>
      <c r="L272" s="13">
        <f t="shared" si="51"/>
        <v>0</v>
      </c>
      <c r="M272" s="467"/>
    </row>
    <row r="273" spans="1:13" ht="15.6" customHeight="1" x14ac:dyDescent="0.3">
      <c r="A273" s="467"/>
      <c r="B273" s="467"/>
      <c r="C273" s="467"/>
      <c r="D273" s="467"/>
      <c r="E273" s="467"/>
      <c r="F273" s="4"/>
      <c r="G273" s="5"/>
      <c r="H273" s="5"/>
      <c r="I273" s="6"/>
      <c r="J273" s="508">
        <f t="shared" si="52"/>
        <v>0</v>
      </c>
      <c r="K273" s="7"/>
      <c r="L273" s="13">
        <f t="shared" si="51"/>
        <v>0</v>
      </c>
      <c r="M273" s="467"/>
    </row>
    <row r="274" spans="1:13" ht="15.6" customHeight="1" x14ac:dyDescent="0.3">
      <c r="A274" s="467"/>
      <c r="B274" s="467"/>
      <c r="C274" s="467"/>
      <c r="D274" s="467"/>
      <c r="E274" s="467"/>
      <c r="F274" s="4"/>
      <c r="G274" s="5"/>
      <c r="H274" s="5"/>
      <c r="I274" s="6"/>
      <c r="J274" s="508">
        <f t="shared" si="52"/>
        <v>0</v>
      </c>
      <c r="K274" s="7"/>
      <c r="L274" s="13">
        <f t="shared" si="51"/>
        <v>0</v>
      </c>
      <c r="M274" s="467"/>
    </row>
    <row r="275" spans="1:13" ht="15.6" customHeight="1" x14ac:dyDescent="0.3">
      <c r="A275" s="467"/>
      <c r="B275" s="467"/>
      <c r="C275" s="467"/>
      <c r="D275" s="467"/>
      <c r="E275" s="467"/>
      <c r="F275" s="4"/>
      <c r="G275" s="5"/>
      <c r="H275" s="5"/>
      <c r="I275" s="6"/>
      <c r="J275" s="508">
        <f t="shared" si="52"/>
        <v>0</v>
      </c>
      <c r="K275" s="7"/>
      <c r="L275" s="13">
        <f t="shared" si="51"/>
        <v>0</v>
      </c>
      <c r="M275" s="467"/>
    </row>
    <row r="276" spans="1:13" ht="15.6" customHeight="1" x14ac:dyDescent="0.3">
      <c r="A276" s="467"/>
      <c r="B276" s="467"/>
      <c r="C276" s="467"/>
      <c r="D276" s="467"/>
      <c r="E276" s="467"/>
      <c r="F276" s="4"/>
      <c r="G276" s="5"/>
      <c r="H276" s="5"/>
      <c r="I276" s="6"/>
      <c r="J276" s="508">
        <f t="shared" si="52"/>
        <v>0</v>
      </c>
      <c r="K276" s="7"/>
      <c r="L276" s="13">
        <f>K276*H276</f>
        <v>0</v>
      </c>
      <c r="M276" s="467"/>
    </row>
    <row r="277" spans="1:13" ht="15.6" customHeight="1" x14ac:dyDescent="0.3">
      <c r="A277" s="467"/>
      <c r="B277" s="467"/>
      <c r="C277" s="467"/>
      <c r="D277" s="467"/>
      <c r="E277" s="467"/>
      <c r="F277" s="4"/>
      <c r="G277" s="5"/>
      <c r="H277" s="5"/>
      <c r="I277" s="6"/>
      <c r="J277" s="508">
        <f t="shared" si="52"/>
        <v>0</v>
      </c>
      <c r="K277" s="7"/>
      <c r="L277" s="13">
        <f t="shared" ref="L277:L279" si="53">K277*H277</f>
        <v>0</v>
      </c>
      <c r="M277" s="467"/>
    </row>
    <row r="278" spans="1:13" ht="16.2" customHeight="1" x14ac:dyDescent="0.3">
      <c r="A278" s="467"/>
      <c r="B278" s="467"/>
      <c r="C278" s="467"/>
      <c r="D278" s="467"/>
      <c r="E278" s="467"/>
      <c r="F278" s="4"/>
      <c r="G278" s="5"/>
      <c r="H278" s="5"/>
      <c r="I278" s="6"/>
      <c r="J278" s="508">
        <f t="shared" si="52"/>
        <v>0</v>
      </c>
      <c r="K278" s="7"/>
      <c r="L278" s="13">
        <f t="shared" si="53"/>
        <v>0</v>
      </c>
      <c r="M278" s="467"/>
    </row>
    <row r="279" spans="1:13" ht="15.6" customHeight="1" thickBot="1" x14ac:dyDescent="0.35">
      <c r="A279" s="467"/>
      <c r="B279" s="467"/>
      <c r="C279" s="467"/>
      <c r="D279" s="467"/>
      <c r="E279" s="467"/>
      <c r="F279" s="527"/>
      <c r="G279" s="528"/>
      <c r="H279" s="528"/>
      <c r="I279" s="529"/>
      <c r="J279" s="509">
        <f t="shared" si="52"/>
        <v>0</v>
      </c>
      <c r="K279" s="530"/>
      <c r="L279" s="13">
        <f t="shared" si="53"/>
        <v>0</v>
      </c>
      <c r="M279" s="467"/>
    </row>
    <row r="280" spans="1:13" ht="15.6" customHeight="1" x14ac:dyDescent="0.3">
      <c r="A280" s="467"/>
      <c r="B280" s="467"/>
      <c r="C280" s="467"/>
      <c r="D280" s="467"/>
      <c r="E280" s="467"/>
      <c r="F280" s="510" t="s">
        <v>77</v>
      </c>
      <c r="G280" s="511"/>
      <c r="H280" s="511"/>
      <c r="I280" s="511"/>
      <c r="J280" s="511"/>
      <c r="K280" s="512"/>
      <c r="L280" s="183">
        <f>+SUM(L265:L279)</f>
        <v>0</v>
      </c>
      <c r="M280" s="467"/>
    </row>
    <row r="281" spans="1:13" ht="15.6" customHeight="1" x14ac:dyDescent="0.3">
      <c r="A281" s="467"/>
      <c r="B281" s="467"/>
      <c r="C281" s="467"/>
      <c r="D281" s="467"/>
      <c r="E281" s="467"/>
      <c r="F281" s="513" t="s">
        <v>90</v>
      </c>
      <c r="G281" s="514"/>
      <c r="H281" s="514"/>
      <c r="I281" s="514"/>
      <c r="J281" s="514"/>
      <c r="K281" s="515"/>
      <c r="L281" s="13">
        <f>+L280*0.05</f>
        <v>0</v>
      </c>
      <c r="M281" s="467"/>
    </row>
    <row r="282" spans="1:13" ht="15.6" customHeight="1" x14ac:dyDescent="0.3">
      <c r="A282" s="467"/>
      <c r="B282" s="467"/>
      <c r="C282" s="467"/>
      <c r="D282" s="467"/>
      <c r="E282" s="467"/>
      <c r="F282" s="513" t="s">
        <v>91</v>
      </c>
      <c r="G282" s="514"/>
      <c r="H282" s="514"/>
      <c r="I282" s="514"/>
      <c r="J282" s="514"/>
      <c r="K282" s="515"/>
      <c r="L282" s="516">
        <f>+L280+L281</f>
        <v>0</v>
      </c>
      <c r="M282" s="467"/>
    </row>
    <row r="283" spans="1:13" ht="16.2" customHeight="1" x14ac:dyDescent="0.3">
      <c r="A283" s="467"/>
      <c r="B283" s="467"/>
      <c r="C283" s="467"/>
      <c r="D283" s="467"/>
      <c r="E283" s="467"/>
      <c r="F283" s="513" t="s">
        <v>157</v>
      </c>
      <c r="G283" s="514"/>
      <c r="H283" s="514"/>
      <c r="I283" s="514"/>
      <c r="J283" s="514"/>
      <c r="K283" s="515"/>
      <c r="L283" s="171"/>
      <c r="M283" s="467"/>
    </row>
    <row r="284" spans="1:13" ht="16.2" thickBot="1" x14ac:dyDescent="0.35">
      <c r="A284" s="467"/>
      <c r="B284" s="467"/>
      <c r="C284" s="467"/>
      <c r="D284" s="467"/>
      <c r="E284" s="467"/>
      <c r="F284" s="517" t="s">
        <v>93</v>
      </c>
      <c r="G284" s="518"/>
      <c r="H284" s="518"/>
      <c r="I284" s="518"/>
      <c r="J284" s="518"/>
      <c r="K284" s="519"/>
      <c r="L284" s="516">
        <f>+IFERROR(L282/L283,0)</f>
        <v>0</v>
      </c>
      <c r="M284" s="467"/>
    </row>
    <row r="285" spans="1:13" x14ac:dyDescent="0.3">
      <c r="A285" s="467"/>
      <c r="B285" s="467"/>
      <c r="C285" s="467"/>
      <c r="D285" s="467"/>
      <c r="E285" s="467"/>
      <c r="F285" s="467"/>
      <c r="G285" s="467"/>
      <c r="H285" s="467"/>
      <c r="I285" s="467"/>
      <c r="J285" s="467"/>
      <c r="K285" s="467"/>
      <c r="L285" s="467"/>
      <c r="M285" s="467"/>
    </row>
    <row r="286" spans="1:13" ht="16.2" thickBot="1" x14ac:dyDescent="0.35">
      <c r="A286" s="467"/>
      <c r="B286" s="467"/>
      <c r="C286" s="467"/>
      <c r="D286" s="467"/>
      <c r="E286" s="467"/>
      <c r="F286" s="467"/>
      <c r="G286" s="467"/>
      <c r="H286" s="467"/>
      <c r="I286" s="467"/>
      <c r="J286" s="467"/>
      <c r="K286" s="467"/>
      <c r="L286" s="467"/>
      <c r="M286" s="467"/>
    </row>
    <row r="287" spans="1:13" ht="15.6" customHeight="1" thickBot="1" x14ac:dyDescent="0.35">
      <c r="A287" s="467"/>
      <c r="B287" s="467"/>
      <c r="C287" s="467"/>
      <c r="D287" s="467"/>
      <c r="E287" s="467"/>
      <c r="F287" s="505" t="s">
        <v>170</v>
      </c>
      <c r="G287" s="524"/>
      <c r="H287" s="525"/>
      <c r="I287" s="525"/>
      <c r="J287" s="525"/>
      <c r="K287" s="525"/>
      <c r="L287" s="526"/>
      <c r="M287" s="467"/>
    </row>
    <row r="288" spans="1:13" ht="15.6" customHeight="1" x14ac:dyDescent="0.3">
      <c r="A288" s="467"/>
      <c r="B288" s="467"/>
      <c r="C288" s="467"/>
      <c r="D288" s="467"/>
      <c r="E288" s="467"/>
      <c r="F288" s="476" t="s">
        <v>71</v>
      </c>
      <c r="G288" s="506" t="s">
        <v>72</v>
      </c>
      <c r="H288" s="506" t="s">
        <v>73</v>
      </c>
      <c r="I288" s="506" t="s">
        <v>74</v>
      </c>
      <c r="J288" s="506" t="s">
        <v>75</v>
      </c>
      <c r="K288" s="506" t="s">
        <v>159</v>
      </c>
      <c r="L288" s="507" t="s">
        <v>77</v>
      </c>
      <c r="M288" s="467"/>
    </row>
    <row r="289" spans="1:13" ht="15.6" customHeight="1" x14ac:dyDescent="0.3">
      <c r="A289" s="467"/>
      <c r="B289" s="467"/>
      <c r="C289" s="467"/>
      <c r="D289" s="467"/>
      <c r="E289" s="467"/>
      <c r="F289" s="4"/>
      <c r="G289" s="5"/>
      <c r="H289" s="5"/>
      <c r="I289" s="6"/>
      <c r="J289" s="508">
        <f>+H289*I289</f>
        <v>0</v>
      </c>
      <c r="K289" s="7"/>
      <c r="L289" s="13">
        <f>K289*H289</f>
        <v>0</v>
      </c>
      <c r="M289" s="467"/>
    </row>
    <row r="290" spans="1:13" ht="15.6" customHeight="1" x14ac:dyDescent="0.3">
      <c r="A290" s="467"/>
      <c r="B290" s="467"/>
      <c r="C290" s="467"/>
      <c r="D290" s="467"/>
      <c r="E290" s="467"/>
      <c r="F290" s="4"/>
      <c r="G290" s="5"/>
      <c r="H290" s="5"/>
      <c r="I290" s="6"/>
      <c r="J290" s="508">
        <f>+H290*I290</f>
        <v>0</v>
      </c>
      <c r="K290" s="7"/>
      <c r="L290" s="13">
        <f t="shared" ref="L290" si="54">K290*H290</f>
        <v>0</v>
      </c>
      <c r="M290" s="467"/>
    </row>
    <row r="291" spans="1:13" ht="15.6" customHeight="1" x14ac:dyDescent="0.3">
      <c r="A291" s="467"/>
      <c r="B291" s="467"/>
      <c r="C291" s="467"/>
      <c r="D291" s="467"/>
      <c r="E291" s="467"/>
      <c r="F291" s="4"/>
      <c r="G291" s="5"/>
      <c r="H291" s="5"/>
      <c r="I291" s="6"/>
      <c r="J291" s="508">
        <f t="shared" ref="J291:J292" si="55">+H291*I291</f>
        <v>0</v>
      </c>
      <c r="K291" s="7"/>
      <c r="L291" s="13">
        <f>K291*H291</f>
        <v>0</v>
      </c>
      <c r="M291" s="467"/>
    </row>
    <row r="292" spans="1:13" ht="15.6" customHeight="1" x14ac:dyDescent="0.3">
      <c r="A292" s="467"/>
      <c r="B292" s="467"/>
      <c r="C292" s="467"/>
      <c r="D292" s="467"/>
      <c r="E292" s="467"/>
      <c r="F292" s="4"/>
      <c r="G292" s="5"/>
      <c r="H292" s="5"/>
      <c r="I292" s="6"/>
      <c r="J292" s="508">
        <f t="shared" si="55"/>
        <v>0</v>
      </c>
      <c r="K292" s="7"/>
      <c r="L292" s="13">
        <f t="shared" ref="L292:L299" si="56">K292*H292</f>
        <v>0</v>
      </c>
      <c r="M292" s="467"/>
    </row>
    <row r="293" spans="1:13" ht="15.6" customHeight="1" x14ac:dyDescent="0.3">
      <c r="A293" s="467"/>
      <c r="B293" s="467"/>
      <c r="C293" s="467"/>
      <c r="D293" s="467"/>
      <c r="E293" s="467"/>
      <c r="F293" s="4"/>
      <c r="G293" s="5"/>
      <c r="H293" s="5"/>
      <c r="I293" s="6"/>
      <c r="J293" s="508">
        <f>+H293*I293</f>
        <v>0</v>
      </c>
      <c r="K293" s="7"/>
      <c r="L293" s="13">
        <f t="shared" si="56"/>
        <v>0</v>
      </c>
      <c r="M293" s="467"/>
    </row>
    <row r="294" spans="1:13" ht="15.6" customHeight="1" x14ac:dyDescent="0.3">
      <c r="A294" s="467"/>
      <c r="B294" s="467"/>
      <c r="C294" s="467"/>
      <c r="D294" s="467"/>
      <c r="E294" s="467"/>
      <c r="F294" s="4"/>
      <c r="G294" s="5"/>
      <c r="H294" s="5"/>
      <c r="I294" s="6"/>
      <c r="J294" s="508">
        <f t="shared" ref="J294:J303" si="57">+H294*I294</f>
        <v>0</v>
      </c>
      <c r="K294" s="7"/>
      <c r="L294" s="13">
        <f t="shared" si="56"/>
        <v>0</v>
      </c>
      <c r="M294" s="467"/>
    </row>
    <row r="295" spans="1:13" ht="15.6" customHeight="1" x14ac:dyDescent="0.3">
      <c r="A295" s="467"/>
      <c r="B295" s="467"/>
      <c r="C295" s="467"/>
      <c r="D295" s="467"/>
      <c r="E295" s="467"/>
      <c r="F295" s="4"/>
      <c r="G295" s="5"/>
      <c r="H295" s="5"/>
      <c r="I295" s="6"/>
      <c r="J295" s="508">
        <f t="shared" si="57"/>
        <v>0</v>
      </c>
      <c r="K295" s="7"/>
      <c r="L295" s="13">
        <f t="shared" si="56"/>
        <v>0</v>
      </c>
      <c r="M295" s="467"/>
    </row>
    <row r="296" spans="1:13" ht="15.6" customHeight="1" x14ac:dyDescent="0.3">
      <c r="A296" s="467"/>
      <c r="B296" s="467"/>
      <c r="C296" s="467"/>
      <c r="D296" s="467"/>
      <c r="E296" s="467"/>
      <c r="F296" s="4"/>
      <c r="G296" s="5"/>
      <c r="H296" s="5"/>
      <c r="I296" s="6"/>
      <c r="J296" s="508">
        <f t="shared" si="57"/>
        <v>0</v>
      </c>
      <c r="K296" s="7"/>
      <c r="L296" s="13">
        <f t="shared" si="56"/>
        <v>0</v>
      </c>
      <c r="M296" s="467"/>
    </row>
    <row r="297" spans="1:13" ht="15.6" customHeight="1" x14ac:dyDescent="0.3">
      <c r="A297" s="467"/>
      <c r="B297" s="467"/>
      <c r="C297" s="467"/>
      <c r="D297" s="467"/>
      <c r="E297" s="467"/>
      <c r="F297" s="4"/>
      <c r="G297" s="5"/>
      <c r="H297" s="5"/>
      <c r="I297" s="6"/>
      <c r="J297" s="508">
        <f t="shared" si="57"/>
        <v>0</v>
      </c>
      <c r="K297" s="7"/>
      <c r="L297" s="13">
        <f t="shared" si="56"/>
        <v>0</v>
      </c>
      <c r="M297" s="467"/>
    </row>
    <row r="298" spans="1:13" ht="15.6" customHeight="1" x14ac:dyDescent="0.3">
      <c r="A298" s="467"/>
      <c r="B298" s="467"/>
      <c r="C298" s="467"/>
      <c r="D298" s="467"/>
      <c r="E298" s="467"/>
      <c r="F298" s="4"/>
      <c r="G298" s="5"/>
      <c r="H298" s="5"/>
      <c r="I298" s="6"/>
      <c r="J298" s="508">
        <f t="shared" si="57"/>
        <v>0</v>
      </c>
      <c r="K298" s="7"/>
      <c r="L298" s="13">
        <f t="shared" si="56"/>
        <v>0</v>
      </c>
      <c r="M298" s="467"/>
    </row>
    <row r="299" spans="1:13" ht="15.6" customHeight="1" x14ac:dyDescent="0.3">
      <c r="A299" s="467"/>
      <c r="B299" s="467"/>
      <c r="C299" s="467"/>
      <c r="D299" s="467"/>
      <c r="E299" s="467"/>
      <c r="F299" s="4"/>
      <c r="G299" s="5"/>
      <c r="H299" s="5"/>
      <c r="I299" s="6"/>
      <c r="J299" s="508">
        <f t="shared" si="57"/>
        <v>0</v>
      </c>
      <c r="K299" s="7"/>
      <c r="L299" s="13">
        <f t="shared" si="56"/>
        <v>0</v>
      </c>
      <c r="M299" s="467"/>
    </row>
    <row r="300" spans="1:13" ht="15.6" customHeight="1" x14ac:dyDescent="0.3">
      <c r="A300" s="467"/>
      <c r="B300" s="467"/>
      <c r="C300" s="467"/>
      <c r="D300" s="467"/>
      <c r="E300" s="467"/>
      <c r="F300" s="4"/>
      <c r="G300" s="5"/>
      <c r="H300" s="5"/>
      <c r="I300" s="6"/>
      <c r="J300" s="508">
        <f t="shared" si="57"/>
        <v>0</v>
      </c>
      <c r="K300" s="7"/>
      <c r="L300" s="13">
        <f>K300*H300</f>
        <v>0</v>
      </c>
      <c r="M300" s="467"/>
    </row>
    <row r="301" spans="1:13" ht="15.6" customHeight="1" x14ac:dyDescent="0.3">
      <c r="A301" s="467"/>
      <c r="B301" s="467"/>
      <c r="C301" s="467"/>
      <c r="D301" s="467"/>
      <c r="E301" s="467"/>
      <c r="F301" s="4"/>
      <c r="G301" s="5"/>
      <c r="H301" s="5"/>
      <c r="I301" s="6"/>
      <c r="J301" s="508">
        <f t="shared" si="57"/>
        <v>0</v>
      </c>
      <c r="K301" s="7"/>
      <c r="L301" s="13">
        <f t="shared" ref="L301:L303" si="58">K301*H301</f>
        <v>0</v>
      </c>
      <c r="M301" s="467"/>
    </row>
    <row r="302" spans="1:13" ht="16.2" customHeight="1" x14ac:dyDescent="0.3">
      <c r="A302" s="467"/>
      <c r="B302" s="467"/>
      <c r="C302" s="467"/>
      <c r="D302" s="467"/>
      <c r="E302" s="467"/>
      <c r="F302" s="4"/>
      <c r="G302" s="5"/>
      <c r="H302" s="5"/>
      <c r="I302" s="6"/>
      <c r="J302" s="508">
        <f t="shared" si="57"/>
        <v>0</v>
      </c>
      <c r="K302" s="7"/>
      <c r="L302" s="13">
        <f t="shared" si="58"/>
        <v>0</v>
      </c>
      <c r="M302" s="467"/>
    </row>
    <row r="303" spans="1:13" ht="15.6" customHeight="1" thickBot="1" x14ac:dyDescent="0.35">
      <c r="A303" s="467"/>
      <c r="B303" s="467"/>
      <c r="C303" s="467"/>
      <c r="D303" s="467"/>
      <c r="E303" s="467"/>
      <c r="F303" s="527"/>
      <c r="G303" s="528"/>
      <c r="H303" s="528"/>
      <c r="I303" s="529"/>
      <c r="J303" s="509">
        <f t="shared" si="57"/>
        <v>0</v>
      </c>
      <c r="K303" s="530"/>
      <c r="L303" s="13">
        <f t="shared" si="58"/>
        <v>0</v>
      </c>
      <c r="M303" s="467"/>
    </row>
    <row r="304" spans="1:13" ht="15.6" customHeight="1" x14ac:dyDescent="0.3">
      <c r="A304" s="467"/>
      <c r="B304" s="467"/>
      <c r="C304" s="467"/>
      <c r="D304" s="467"/>
      <c r="E304" s="467"/>
      <c r="F304" s="510" t="s">
        <v>77</v>
      </c>
      <c r="G304" s="511"/>
      <c r="H304" s="511"/>
      <c r="I304" s="511"/>
      <c r="J304" s="511"/>
      <c r="K304" s="512"/>
      <c r="L304" s="183">
        <f>+SUM(L289:L303)</f>
        <v>0</v>
      </c>
      <c r="M304" s="467"/>
    </row>
    <row r="305" spans="1:13" ht="15.6" customHeight="1" x14ac:dyDescent="0.3">
      <c r="A305" s="467"/>
      <c r="B305" s="467"/>
      <c r="C305" s="467"/>
      <c r="D305" s="467"/>
      <c r="E305" s="467"/>
      <c r="F305" s="513" t="s">
        <v>90</v>
      </c>
      <c r="G305" s="514"/>
      <c r="H305" s="514"/>
      <c r="I305" s="514"/>
      <c r="J305" s="514"/>
      <c r="K305" s="515"/>
      <c r="L305" s="13">
        <f>+L304*0.05</f>
        <v>0</v>
      </c>
      <c r="M305" s="467"/>
    </row>
    <row r="306" spans="1:13" ht="15.6" customHeight="1" x14ac:dyDescent="0.3">
      <c r="A306" s="467"/>
      <c r="B306" s="467"/>
      <c r="C306" s="467"/>
      <c r="D306" s="467"/>
      <c r="E306" s="467"/>
      <c r="F306" s="513" t="s">
        <v>91</v>
      </c>
      <c r="G306" s="514"/>
      <c r="H306" s="514"/>
      <c r="I306" s="514"/>
      <c r="J306" s="514"/>
      <c r="K306" s="515"/>
      <c r="L306" s="516">
        <f>+L304+L305</f>
        <v>0</v>
      </c>
      <c r="M306" s="467"/>
    </row>
    <row r="307" spans="1:13" ht="16.2" customHeight="1" x14ac:dyDescent="0.3">
      <c r="A307" s="467"/>
      <c r="B307" s="467"/>
      <c r="C307" s="467"/>
      <c r="D307" s="467"/>
      <c r="E307" s="467"/>
      <c r="F307" s="513" t="s">
        <v>157</v>
      </c>
      <c r="G307" s="514"/>
      <c r="H307" s="514"/>
      <c r="I307" s="514"/>
      <c r="J307" s="514"/>
      <c r="K307" s="515"/>
      <c r="L307" s="171"/>
      <c r="M307" s="467"/>
    </row>
    <row r="308" spans="1:13" ht="16.2" thickBot="1" x14ac:dyDescent="0.35">
      <c r="A308" s="467"/>
      <c r="B308" s="467"/>
      <c r="C308" s="467"/>
      <c r="D308" s="467"/>
      <c r="E308" s="467"/>
      <c r="F308" s="517" t="s">
        <v>93</v>
      </c>
      <c r="G308" s="518"/>
      <c r="H308" s="518"/>
      <c r="I308" s="518"/>
      <c r="J308" s="518"/>
      <c r="K308" s="519"/>
      <c r="L308" s="516">
        <f>+IFERROR(L306/L307,0)</f>
        <v>0</v>
      </c>
      <c r="M308" s="467"/>
    </row>
    <row r="309" spans="1:13" x14ac:dyDescent="0.3">
      <c r="A309" s="467"/>
      <c r="B309" s="467"/>
      <c r="C309" s="467"/>
      <c r="D309" s="467"/>
      <c r="E309" s="467"/>
      <c r="F309" s="467"/>
      <c r="G309" s="467"/>
      <c r="H309" s="467"/>
      <c r="I309" s="467"/>
      <c r="J309" s="467"/>
      <c r="K309" s="467"/>
      <c r="L309" s="467"/>
      <c r="M309" s="467"/>
    </row>
    <row r="310" spans="1:13" ht="16.2" thickBot="1" x14ac:dyDescent="0.35">
      <c r="A310" s="467"/>
      <c r="B310" s="467"/>
      <c r="C310" s="467"/>
      <c r="D310" s="467"/>
      <c r="E310" s="467"/>
      <c r="F310" s="467"/>
      <c r="G310" s="467"/>
      <c r="H310" s="467"/>
      <c r="I310" s="467"/>
      <c r="J310" s="467"/>
      <c r="K310" s="467"/>
      <c r="L310" s="467"/>
      <c r="M310" s="467"/>
    </row>
    <row r="311" spans="1:13" ht="15.6" customHeight="1" thickBot="1" x14ac:dyDescent="0.35">
      <c r="A311" s="467"/>
      <c r="B311" s="467"/>
      <c r="C311" s="467"/>
      <c r="D311" s="467"/>
      <c r="E311" s="467"/>
      <c r="F311" s="505" t="s">
        <v>171</v>
      </c>
      <c r="G311" s="524"/>
      <c r="H311" s="525"/>
      <c r="I311" s="525"/>
      <c r="J311" s="525"/>
      <c r="K311" s="525"/>
      <c r="L311" s="526"/>
      <c r="M311" s="467"/>
    </row>
    <row r="312" spans="1:13" ht="15.6" customHeight="1" x14ac:dyDescent="0.3">
      <c r="A312" s="467"/>
      <c r="B312" s="467"/>
      <c r="C312" s="467"/>
      <c r="D312" s="467"/>
      <c r="E312" s="467"/>
      <c r="F312" s="476" t="s">
        <v>71</v>
      </c>
      <c r="G312" s="506" t="s">
        <v>72</v>
      </c>
      <c r="H312" s="506" t="s">
        <v>73</v>
      </c>
      <c r="I312" s="506" t="s">
        <v>74</v>
      </c>
      <c r="J312" s="506" t="s">
        <v>75</v>
      </c>
      <c r="K312" s="506" t="s">
        <v>159</v>
      </c>
      <c r="L312" s="507" t="s">
        <v>77</v>
      </c>
      <c r="M312" s="467"/>
    </row>
    <row r="313" spans="1:13" ht="15.6" customHeight="1" x14ac:dyDescent="0.3">
      <c r="A313" s="467"/>
      <c r="B313" s="467"/>
      <c r="C313" s="467"/>
      <c r="D313" s="467"/>
      <c r="E313" s="467"/>
      <c r="F313" s="4"/>
      <c r="G313" s="5"/>
      <c r="H313" s="5"/>
      <c r="I313" s="6"/>
      <c r="J313" s="508">
        <f>+H313*I313</f>
        <v>0</v>
      </c>
      <c r="K313" s="7"/>
      <c r="L313" s="13">
        <f>K313*H313</f>
        <v>0</v>
      </c>
      <c r="M313" s="467"/>
    </row>
    <row r="314" spans="1:13" ht="15.6" customHeight="1" x14ac:dyDescent="0.3">
      <c r="A314" s="467"/>
      <c r="B314" s="467"/>
      <c r="C314" s="467"/>
      <c r="D314" s="467"/>
      <c r="E314" s="467"/>
      <c r="F314" s="4"/>
      <c r="G314" s="5"/>
      <c r="H314" s="5"/>
      <c r="I314" s="6"/>
      <c r="J314" s="508">
        <f>+H314*I314</f>
        <v>0</v>
      </c>
      <c r="K314" s="7"/>
      <c r="L314" s="13">
        <f t="shared" ref="L314" si="59">K314*H314</f>
        <v>0</v>
      </c>
      <c r="M314" s="467"/>
    </row>
    <row r="315" spans="1:13" ht="15.6" customHeight="1" x14ac:dyDescent="0.3">
      <c r="A315" s="467"/>
      <c r="B315" s="467"/>
      <c r="C315" s="467"/>
      <c r="D315" s="467"/>
      <c r="E315" s="467"/>
      <c r="F315" s="4"/>
      <c r="G315" s="5"/>
      <c r="H315" s="5"/>
      <c r="I315" s="6"/>
      <c r="J315" s="508">
        <f t="shared" ref="J315:J316" si="60">+H315*I315</f>
        <v>0</v>
      </c>
      <c r="K315" s="7"/>
      <c r="L315" s="13">
        <f>K315*H315</f>
        <v>0</v>
      </c>
      <c r="M315" s="467"/>
    </row>
    <row r="316" spans="1:13" ht="15.6" customHeight="1" x14ac:dyDescent="0.3">
      <c r="A316" s="467"/>
      <c r="B316" s="467"/>
      <c r="C316" s="467"/>
      <c r="D316" s="467"/>
      <c r="E316" s="467"/>
      <c r="F316" s="4"/>
      <c r="G316" s="5"/>
      <c r="H316" s="5"/>
      <c r="I316" s="6"/>
      <c r="J316" s="508">
        <f t="shared" si="60"/>
        <v>0</v>
      </c>
      <c r="K316" s="7"/>
      <c r="L316" s="13">
        <f t="shared" ref="L316:L323" si="61">K316*H316</f>
        <v>0</v>
      </c>
      <c r="M316" s="467"/>
    </row>
    <row r="317" spans="1:13" ht="15.6" customHeight="1" x14ac:dyDescent="0.3">
      <c r="A317" s="467"/>
      <c r="B317" s="467"/>
      <c r="C317" s="467"/>
      <c r="D317" s="467"/>
      <c r="E317" s="467"/>
      <c r="F317" s="4"/>
      <c r="G317" s="5"/>
      <c r="H317" s="5"/>
      <c r="I317" s="6"/>
      <c r="J317" s="508">
        <f>+H317*I317</f>
        <v>0</v>
      </c>
      <c r="K317" s="7"/>
      <c r="L317" s="13">
        <f t="shared" si="61"/>
        <v>0</v>
      </c>
      <c r="M317" s="467"/>
    </row>
    <row r="318" spans="1:13" ht="15.6" customHeight="1" x14ac:dyDescent="0.3">
      <c r="A318" s="467"/>
      <c r="B318" s="467"/>
      <c r="C318" s="467"/>
      <c r="D318" s="467"/>
      <c r="E318" s="467"/>
      <c r="F318" s="4"/>
      <c r="G318" s="5"/>
      <c r="H318" s="5"/>
      <c r="I318" s="6"/>
      <c r="J318" s="508">
        <f t="shared" ref="J318:J327" si="62">+H318*I318</f>
        <v>0</v>
      </c>
      <c r="K318" s="7"/>
      <c r="L318" s="13">
        <f t="shared" si="61"/>
        <v>0</v>
      </c>
      <c r="M318" s="467"/>
    </row>
    <row r="319" spans="1:13" ht="15.6" customHeight="1" x14ac:dyDescent="0.3">
      <c r="A319" s="467"/>
      <c r="B319" s="467"/>
      <c r="C319" s="467"/>
      <c r="D319" s="467"/>
      <c r="E319" s="467"/>
      <c r="F319" s="4"/>
      <c r="G319" s="5"/>
      <c r="H319" s="5"/>
      <c r="I319" s="6"/>
      <c r="J319" s="508">
        <f t="shared" si="62"/>
        <v>0</v>
      </c>
      <c r="K319" s="7"/>
      <c r="L319" s="13">
        <f t="shared" si="61"/>
        <v>0</v>
      </c>
      <c r="M319" s="467"/>
    </row>
    <row r="320" spans="1:13" ht="15.6" customHeight="1" x14ac:dyDescent="0.3">
      <c r="A320" s="467"/>
      <c r="B320" s="467"/>
      <c r="C320" s="467"/>
      <c r="D320" s="467"/>
      <c r="E320" s="467"/>
      <c r="F320" s="4"/>
      <c r="G320" s="5"/>
      <c r="H320" s="5"/>
      <c r="I320" s="6"/>
      <c r="J320" s="508">
        <f t="shared" si="62"/>
        <v>0</v>
      </c>
      <c r="K320" s="7"/>
      <c r="L320" s="13">
        <f t="shared" si="61"/>
        <v>0</v>
      </c>
      <c r="M320" s="467"/>
    </row>
    <row r="321" spans="1:13" ht="15.6" customHeight="1" x14ac:dyDescent="0.3">
      <c r="A321" s="467"/>
      <c r="B321" s="467"/>
      <c r="C321" s="467"/>
      <c r="D321" s="467"/>
      <c r="E321" s="467"/>
      <c r="F321" s="4"/>
      <c r="G321" s="5"/>
      <c r="H321" s="5"/>
      <c r="I321" s="6"/>
      <c r="J321" s="508">
        <f t="shared" si="62"/>
        <v>0</v>
      </c>
      <c r="K321" s="7"/>
      <c r="L321" s="13">
        <f t="shared" si="61"/>
        <v>0</v>
      </c>
      <c r="M321" s="467"/>
    </row>
    <row r="322" spans="1:13" ht="15.6" customHeight="1" x14ac:dyDescent="0.3">
      <c r="A322" s="467"/>
      <c r="B322" s="467"/>
      <c r="C322" s="467"/>
      <c r="D322" s="467"/>
      <c r="E322" s="467"/>
      <c r="F322" s="4"/>
      <c r="G322" s="5"/>
      <c r="H322" s="5"/>
      <c r="I322" s="6"/>
      <c r="J322" s="508">
        <f t="shared" si="62"/>
        <v>0</v>
      </c>
      <c r="K322" s="7"/>
      <c r="L322" s="13">
        <f t="shared" si="61"/>
        <v>0</v>
      </c>
      <c r="M322" s="467"/>
    </row>
    <row r="323" spans="1:13" ht="15.6" customHeight="1" x14ac:dyDescent="0.3">
      <c r="A323" s="467"/>
      <c r="B323" s="467"/>
      <c r="C323" s="467"/>
      <c r="D323" s="467"/>
      <c r="E323" s="467"/>
      <c r="F323" s="4"/>
      <c r="G323" s="5"/>
      <c r="H323" s="5"/>
      <c r="I323" s="6"/>
      <c r="J323" s="508">
        <f t="shared" si="62"/>
        <v>0</v>
      </c>
      <c r="K323" s="7"/>
      <c r="L323" s="13">
        <f t="shared" si="61"/>
        <v>0</v>
      </c>
      <c r="M323" s="467"/>
    </row>
    <row r="324" spans="1:13" ht="15.6" customHeight="1" x14ac:dyDescent="0.3">
      <c r="A324" s="467"/>
      <c r="B324" s="467"/>
      <c r="C324" s="467"/>
      <c r="D324" s="467"/>
      <c r="E324" s="467"/>
      <c r="F324" s="4"/>
      <c r="G324" s="5"/>
      <c r="H324" s="5"/>
      <c r="I324" s="6"/>
      <c r="J324" s="508">
        <f t="shared" si="62"/>
        <v>0</v>
      </c>
      <c r="K324" s="7"/>
      <c r="L324" s="13">
        <f>K324*H324</f>
        <v>0</v>
      </c>
      <c r="M324" s="467"/>
    </row>
    <row r="325" spans="1:13" ht="15.6" customHeight="1" x14ac:dyDescent="0.3">
      <c r="A325" s="467"/>
      <c r="B325" s="467"/>
      <c r="C325" s="467"/>
      <c r="D325" s="467"/>
      <c r="E325" s="467"/>
      <c r="F325" s="4"/>
      <c r="G325" s="5"/>
      <c r="H325" s="5"/>
      <c r="I325" s="6"/>
      <c r="J325" s="508">
        <f t="shared" si="62"/>
        <v>0</v>
      </c>
      <c r="K325" s="7"/>
      <c r="L325" s="13">
        <f t="shared" ref="L325:L327" si="63">K325*H325</f>
        <v>0</v>
      </c>
      <c r="M325" s="467"/>
    </row>
    <row r="326" spans="1:13" ht="16.2" customHeight="1" x14ac:dyDescent="0.3">
      <c r="A326" s="467"/>
      <c r="B326" s="467"/>
      <c r="C326" s="467"/>
      <c r="D326" s="467"/>
      <c r="E326" s="467"/>
      <c r="F326" s="4"/>
      <c r="G326" s="5"/>
      <c r="H326" s="5"/>
      <c r="I326" s="6"/>
      <c r="J326" s="508">
        <f t="shared" si="62"/>
        <v>0</v>
      </c>
      <c r="K326" s="7"/>
      <c r="L326" s="13">
        <f t="shared" si="63"/>
        <v>0</v>
      </c>
      <c r="M326" s="467"/>
    </row>
    <row r="327" spans="1:13" ht="15.6" customHeight="1" thickBot="1" x14ac:dyDescent="0.35">
      <c r="A327" s="467"/>
      <c r="B327" s="467"/>
      <c r="C327" s="467"/>
      <c r="D327" s="467"/>
      <c r="E327" s="467"/>
      <c r="F327" s="527"/>
      <c r="G327" s="528"/>
      <c r="H327" s="528"/>
      <c r="I327" s="529"/>
      <c r="J327" s="509">
        <f t="shared" si="62"/>
        <v>0</v>
      </c>
      <c r="K327" s="530"/>
      <c r="L327" s="13">
        <f t="shared" si="63"/>
        <v>0</v>
      </c>
      <c r="M327" s="467"/>
    </row>
    <row r="328" spans="1:13" ht="15.6" customHeight="1" x14ac:dyDescent="0.3">
      <c r="A328" s="467"/>
      <c r="B328" s="467"/>
      <c r="C328" s="467"/>
      <c r="D328" s="467"/>
      <c r="E328" s="467"/>
      <c r="F328" s="510" t="s">
        <v>77</v>
      </c>
      <c r="G328" s="511"/>
      <c r="H328" s="511"/>
      <c r="I328" s="511"/>
      <c r="J328" s="511"/>
      <c r="K328" s="512"/>
      <c r="L328" s="183">
        <f>+SUM(L313:L327)</f>
        <v>0</v>
      </c>
      <c r="M328" s="467"/>
    </row>
    <row r="329" spans="1:13" ht="15.6" customHeight="1" x14ac:dyDescent="0.3">
      <c r="A329" s="467"/>
      <c r="B329" s="467"/>
      <c r="C329" s="467"/>
      <c r="D329" s="467"/>
      <c r="E329" s="467"/>
      <c r="F329" s="513" t="s">
        <v>90</v>
      </c>
      <c r="G329" s="514"/>
      <c r="H329" s="514"/>
      <c r="I329" s="514"/>
      <c r="J329" s="514"/>
      <c r="K329" s="515"/>
      <c r="L329" s="13">
        <f>+L328*0.05</f>
        <v>0</v>
      </c>
      <c r="M329" s="467"/>
    </row>
    <row r="330" spans="1:13" ht="15.6" customHeight="1" x14ac:dyDescent="0.3">
      <c r="A330" s="467"/>
      <c r="B330" s="467"/>
      <c r="C330" s="467"/>
      <c r="D330" s="467"/>
      <c r="E330" s="467"/>
      <c r="F330" s="513" t="s">
        <v>91</v>
      </c>
      <c r="G330" s="514"/>
      <c r="H330" s="514"/>
      <c r="I330" s="514"/>
      <c r="J330" s="514"/>
      <c r="K330" s="515"/>
      <c r="L330" s="516">
        <f>+L328+L329</f>
        <v>0</v>
      </c>
      <c r="M330" s="467"/>
    </row>
    <row r="331" spans="1:13" ht="16.2" customHeight="1" x14ac:dyDescent="0.3">
      <c r="A331" s="467"/>
      <c r="B331" s="467"/>
      <c r="C331" s="467"/>
      <c r="D331" s="467"/>
      <c r="E331" s="467"/>
      <c r="F331" s="513" t="s">
        <v>157</v>
      </c>
      <c r="G331" s="514"/>
      <c r="H331" s="514"/>
      <c r="I331" s="514"/>
      <c r="J331" s="514"/>
      <c r="K331" s="515"/>
      <c r="L331" s="171"/>
      <c r="M331" s="467"/>
    </row>
    <row r="332" spans="1:13" ht="16.2" thickBot="1" x14ac:dyDescent="0.35">
      <c r="A332" s="467"/>
      <c r="B332" s="467"/>
      <c r="C332" s="467"/>
      <c r="D332" s="467"/>
      <c r="E332" s="467"/>
      <c r="F332" s="517" t="s">
        <v>93</v>
      </c>
      <c r="G332" s="518"/>
      <c r="H332" s="518"/>
      <c r="I332" s="518"/>
      <c r="J332" s="518"/>
      <c r="K332" s="519"/>
      <c r="L332" s="516">
        <f>+IFERROR(L330/L331,0)</f>
        <v>0</v>
      </c>
      <c r="M332" s="467"/>
    </row>
    <row r="333" spans="1:13" x14ac:dyDescent="0.3">
      <c r="A333" s="467"/>
      <c r="B333" s="467"/>
      <c r="C333" s="467"/>
      <c r="D333" s="467"/>
      <c r="E333" s="467"/>
      <c r="F333" s="467"/>
      <c r="G333" s="467"/>
      <c r="H333" s="467"/>
      <c r="I333" s="467"/>
      <c r="J333" s="467"/>
      <c r="K333" s="467"/>
      <c r="L333" s="467"/>
      <c r="M333" s="467"/>
    </row>
    <row r="334" spans="1:13" ht="16.2" thickBot="1" x14ac:dyDescent="0.35">
      <c r="A334" s="467"/>
      <c r="B334" s="467"/>
      <c r="C334" s="467"/>
      <c r="D334" s="467"/>
      <c r="E334" s="467"/>
      <c r="F334" s="467"/>
      <c r="G334" s="467"/>
      <c r="H334" s="467"/>
      <c r="I334" s="467"/>
      <c r="J334" s="467"/>
      <c r="K334" s="467"/>
      <c r="L334" s="467"/>
      <c r="M334" s="467"/>
    </row>
    <row r="335" spans="1:13" ht="15.6" customHeight="1" thickBot="1" x14ac:dyDescent="0.35">
      <c r="A335" s="467"/>
      <c r="B335" s="467"/>
      <c r="C335" s="467"/>
      <c r="D335" s="467"/>
      <c r="E335" s="467"/>
      <c r="F335" s="505" t="s">
        <v>172</v>
      </c>
      <c r="G335" s="524"/>
      <c r="H335" s="525"/>
      <c r="I335" s="525"/>
      <c r="J335" s="525"/>
      <c r="K335" s="525"/>
      <c r="L335" s="526"/>
      <c r="M335" s="467"/>
    </row>
    <row r="336" spans="1:13" ht="15.6" customHeight="1" x14ac:dyDescent="0.3">
      <c r="A336" s="467"/>
      <c r="B336" s="467"/>
      <c r="C336" s="467"/>
      <c r="D336" s="467"/>
      <c r="E336" s="467"/>
      <c r="F336" s="476" t="s">
        <v>71</v>
      </c>
      <c r="G336" s="506" t="s">
        <v>72</v>
      </c>
      <c r="H336" s="506" t="s">
        <v>73</v>
      </c>
      <c r="I336" s="506" t="s">
        <v>74</v>
      </c>
      <c r="J336" s="506" t="s">
        <v>75</v>
      </c>
      <c r="K336" s="506" t="s">
        <v>159</v>
      </c>
      <c r="L336" s="507" t="s">
        <v>77</v>
      </c>
      <c r="M336" s="467"/>
    </row>
    <row r="337" spans="1:13" ht="15.6" customHeight="1" x14ac:dyDescent="0.3">
      <c r="A337" s="467"/>
      <c r="B337" s="467"/>
      <c r="C337" s="467"/>
      <c r="D337" s="467"/>
      <c r="E337" s="467"/>
      <c r="F337" s="4"/>
      <c r="G337" s="5"/>
      <c r="H337" s="5"/>
      <c r="I337" s="6"/>
      <c r="J337" s="508">
        <f>+H337*I337</f>
        <v>0</v>
      </c>
      <c r="K337" s="7"/>
      <c r="L337" s="13">
        <f>K337*H337</f>
        <v>0</v>
      </c>
      <c r="M337" s="467"/>
    </row>
    <row r="338" spans="1:13" ht="15.6" customHeight="1" x14ac:dyDescent="0.3">
      <c r="A338" s="467"/>
      <c r="B338" s="467"/>
      <c r="C338" s="467"/>
      <c r="D338" s="467"/>
      <c r="E338" s="467"/>
      <c r="F338" s="4"/>
      <c r="G338" s="5"/>
      <c r="H338" s="5"/>
      <c r="I338" s="6"/>
      <c r="J338" s="508">
        <f>+H338*I338</f>
        <v>0</v>
      </c>
      <c r="K338" s="7"/>
      <c r="L338" s="13">
        <f t="shared" ref="L338" si="64">K338*H338</f>
        <v>0</v>
      </c>
      <c r="M338" s="467"/>
    </row>
    <row r="339" spans="1:13" ht="15.6" customHeight="1" x14ac:dyDescent="0.3">
      <c r="A339" s="467"/>
      <c r="B339" s="467"/>
      <c r="C339" s="467"/>
      <c r="D339" s="467"/>
      <c r="E339" s="467"/>
      <c r="F339" s="4"/>
      <c r="G339" s="5"/>
      <c r="H339" s="5"/>
      <c r="I339" s="6"/>
      <c r="J339" s="508">
        <f t="shared" ref="J339:J340" si="65">+H339*I339</f>
        <v>0</v>
      </c>
      <c r="K339" s="7"/>
      <c r="L339" s="13">
        <f>K339*H339</f>
        <v>0</v>
      </c>
      <c r="M339" s="467"/>
    </row>
    <row r="340" spans="1:13" ht="15.6" customHeight="1" x14ac:dyDescent="0.3">
      <c r="A340" s="467"/>
      <c r="B340" s="467"/>
      <c r="C340" s="467"/>
      <c r="D340" s="467"/>
      <c r="E340" s="467"/>
      <c r="F340" s="4"/>
      <c r="G340" s="5"/>
      <c r="H340" s="5"/>
      <c r="I340" s="6"/>
      <c r="J340" s="508">
        <f t="shared" si="65"/>
        <v>0</v>
      </c>
      <c r="K340" s="7"/>
      <c r="L340" s="13">
        <f t="shared" ref="L340:L347" si="66">K340*H340</f>
        <v>0</v>
      </c>
      <c r="M340" s="467"/>
    </row>
    <row r="341" spans="1:13" ht="15.6" customHeight="1" x14ac:dyDescent="0.3">
      <c r="A341" s="467"/>
      <c r="B341" s="467"/>
      <c r="C341" s="467"/>
      <c r="D341" s="467"/>
      <c r="E341" s="467"/>
      <c r="F341" s="4"/>
      <c r="G341" s="5"/>
      <c r="H341" s="5"/>
      <c r="I341" s="6"/>
      <c r="J341" s="508">
        <f>+H341*I341</f>
        <v>0</v>
      </c>
      <c r="K341" s="7"/>
      <c r="L341" s="13">
        <f t="shared" si="66"/>
        <v>0</v>
      </c>
      <c r="M341" s="467"/>
    </row>
    <row r="342" spans="1:13" ht="15.6" customHeight="1" x14ac:dyDescent="0.3">
      <c r="A342" s="467"/>
      <c r="B342" s="467"/>
      <c r="C342" s="467"/>
      <c r="D342" s="467"/>
      <c r="E342" s="467"/>
      <c r="F342" s="4"/>
      <c r="G342" s="5"/>
      <c r="H342" s="5"/>
      <c r="I342" s="6"/>
      <c r="J342" s="508">
        <f t="shared" ref="J342:J351" si="67">+H342*I342</f>
        <v>0</v>
      </c>
      <c r="K342" s="7"/>
      <c r="L342" s="13">
        <f t="shared" si="66"/>
        <v>0</v>
      </c>
      <c r="M342" s="467"/>
    </row>
    <row r="343" spans="1:13" ht="15.6" customHeight="1" x14ac:dyDescent="0.3">
      <c r="A343" s="467"/>
      <c r="B343" s="467"/>
      <c r="C343" s="467"/>
      <c r="D343" s="467"/>
      <c r="E343" s="467"/>
      <c r="F343" s="4"/>
      <c r="G343" s="5"/>
      <c r="H343" s="5"/>
      <c r="I343" s="6"/>
      <c r="J343" s="508">
        <f t="shared" si="67"/>
        <v>0</v>
      </c>
      <c r="K343" s="7"/>
      <c r="L343" s="13">
        <f t="shared" si="66"/>
        <v>0</v>
      </c>
      <c r="M343" s="467"/>
    </row>
    <row r="344" spans="1:13" ht="15.6" customHeight="1" x14ac:dyDescent="0.3">
      <c r="A344" s="467"/>
      <c r="B344" s="467"/>
      <c r="C344" s="467"/>
      <c r="D344" s="467"/>
      <c r="E344" s="467"/>
      <c r="F344" s="4"/>
      <c r="G344" s="5"/>
      <c r="H344" s="5"/>
      <c r="I344" s="6"/>
      <c r="J344" s="508">
        <f t="shared" si="67"/>
        <v>0</v>
      </c>
      <c r="K344" s="7"/>
      <c r="L344" s="13">
        <f t="shared" si="66"/>
        <v>0</v>
      </c>
      <c r="M344" s="467"/>
    </row>
    <row r="345" spans="1:13" ht="15.6" customHeight="1" x14ac:dyDescent="0.3">
      <c r="A345" s="467"/>
      <c r="B345" s="467"/>
      <c r="C345" s="467"/>
      <c r="D345" s="467"/>
      <c r="E345" s="467"/>
      <c r="F345" s="4"/>
      <c r="G345" s="5"/>
      <c r="H345" s="5"/>
      <c r="I345" s="6"/>
      <c r="J345" s="508">
        <f t="shared" si="67"/>
        <v>0</v>
      </c>
      <c r="K345" s="7"/>
      <c r="L345" s="13">
        <f t="shared" si="66"/>
        <v>0</v>
      </c>
      <c r="M345" s="467"/>
    </row>
    <row r="346" spans="1:13" ht="15.6" customHeight="1" x14ac:dyDescent="0.3">
      <c r="A346" s="467"/>
      <c r="B346" s="467"/>
      <c r="C346" s="467"/>
      <c r="D346" s="467"/>
      <c r="E346" s="467"/>
      <c r="F346" s="4"/>
      <c r="G346" s="5"/>
      <c r="H346" s="5"/>
      <c r="I346" s="6"/>
      <c r="J346" s="508">
        <f t="shared" si="67"/>
        <v>0</v>
      </c>
      <c r="K346" s="7"/>
      <c r="L346" s="13">
        <f t="shared" si="66"/>
        <v>0</v>
      </c>
      <c r="M346" s="467"/>
    </row>
    <row r="347" spans="1:13" ht="15.6" customHeight="1" x14ac:dyDescent="0.3">
      <c r="A347" s="467"/>
      <c r="B347" s="467"/>
      <c r="C347" s="467"/>
      <c r="D347" s="467"/>
      <c r="E347" s="467"/>
      <c r="F347" s="4"/>
      <c r="G347" s="5"/>
      <c r="H347" s="5"/>
      <c r="I347" s="6"/>
      <c r="J347" s="508">
        <f t="shared" si="67"/>
        <v>0</v>
      </c>
      <c r="K347" s="7"/>
      <c r="L347" s="13">
        <f t="shared" si="66"/>
        <v>0</v>
      </c>
      <c r="M347" s="467"/>
    </row>
    <row r="348" spans="1:13" ht="15.6" customHeight="1" x14ac:dyDescent="0.3">
      <c r="A348" s="467"/>
      <c r="B348" s="467"/>
      <c r="C348" s="467"/>
      <c r="D348" s="467"/>
      <c r="E348" s="467"/>
      <c r="F348" s="4"/>
      <c r="G348" s="5"/>
      <c r="H348" s="5"/>
      <c r="I348" s="6"/>
      <c r="J348" s="508">
        <f t="shared" si="67"/>
        <v>0</v>
      </c>
      <c r="K348" s="7"/>
      <c r="L348" s="13">
        <f>K348*H348</f>
        <v>0</v>
      </c>
      <c r="M348" s="467"/>
    </row>
    <row r="349" spans="1:13" ht="15.6" customHeight="1" x14ac:dyDescent="0.3">
      <c r="A349" s="467"/>
      <c r="B349" s="467"/>
      <c r="C349" s="467"/>
      <c r="D349" s="467"/>
      <c r="E349" s="467"/>
      <c r="F349" s="4"/>
      <c r="G349" s="5"/>
      <c r="H349" s="5"/>
      <c r="I349" s="6"/>
      <c r="J349" s="508">
        <f t="shared" si="67"/>
        <v>0</v>
      </c>
      <c r="K349" s="7"/>
      <c r="L349" s="13">
        <f t="shared" ref="L349:L351" si="68">K349*H349</f>
        <v>0</v>
      </c>
      <c r="M349" s="467"/>
    </row>
    <row r="350" spans="1:13" ht="16.2" customHeight="1" x14ac:dyDescent="0.3">
      <c r="A350" s="467"/>
      <c r="B350" s="467"/>
      <c r="C350" s="467"/>
      <c r="D350" s="467"/>
      <c r="E350" s="467"/>
      <c r="F350" s="4"/>
      <c r="G350" s="5"/>
      <c r="H350" s="5"/>
      <c r="I350" s="6"/>
      <c r="J350" s="508">
        <f t="shared" si="67"/>
        <v>0</v>
      </c>
      <c r="K350" s="7"/>
      <c r="L350" s="13">
        <f t="shared" si="68"/>
        <v>0</v>
      </c>
      <c r="M350" s="467"/>
    </row>
    <row r="351" spans="1:13" ht="15.6" customHeight="1" thickBot="1" x14ac:dyDescent="0.35">
      <c r="A351" s="467"/>
      <c r="B351" s="467"/>
      <c r="C351" s="467"/>
      <c r="D351" s="467"/>
      <c r="E351" s="467"/>
      <c r="F351" s="527"/>
      <c r="G351" s="528"/>
      <c r="H351" s="528"/>
      <c r="I351" s="529"/>
      <c r="J351" s="509">
        <f t="shared" si="67"/>
        <v>0</v>
      </c>
      <c r="K351" s="530"/>
      <c r="L351" s="13">
        <f t="shared" si="68"/>
        <v>0</v>
      </c>
      <c r="M351" s="467"/>
    </row>
    <row r="352" spans="1:13" ht="15.6" customHeight="1" x14ac:dyDescent="0.3">
      <c r="A352" s="467"/>
      <c r="B352" s="467"/>
      <c r="C352" s="467"/>
      <c r="D352" s="467"/>
      <c r="E352" s="467"/>
      <c r="F352" s="510" t="s">
        <v>77</v>
      </c>
      <c r="G352" s="511"/>
      <c r="H352" s="511"/>
      <c r="I352" s="511"/>
      <c r="J352" s="511"/>
      <c r="K352" s="512"/>
      <c r="L352" s="183">
        <f>+SUM(L337:L351)</f>
        <v>0</v>
      </c>
      <c r="M352" s="467"/>
    </row>
    <row r="353" spans="1:13" ht="15.6" customHeight="1" x14ac:dyDescent="0.3">
      <c r="A353" s="467"/>
      <c r="B353" s="467"/>
      <c r="C353" s="467"/>
      <c r="D353" s="467"/>
      <c r="E353" s="467"/>
      <c r="F353" s="513" t="s">
        <v>90</v>
      </c>
      <c r="G353" s="514"/>
      <c r="H353" s="514"/>
      <c r="I353" s="514"/>
      <c r="J353" s="514"/>
      <c r="K353" s="515"/>
      <c r="L353" s="13">
        <f>+L352*0.05</f>
        <v>0</v>
      </c>
      <c r="M353" s="467"/>
    </row>
    <row r="354" spans="1:13" ht="15.6" customHeight="1" x14ac:dyDescent="0.3">
      <c r="A354" s="467"/>
      <c r="B354" s="467"/>
      <c r="C354" s="467"/>
      <c r="D354" s="467"/>
      <c r="E354" s="467"/>
      <c r="F354" s="513" t="s">
        <v>91</v>
      </c>
      <c r="G354" s="514"/>
      <c r="H354" s="514"/>
      <c r="I354" s="514"/>
      <c r="J354" s="514"/>
      <c r="K354" s="515"/>
      <c r="L354" s="516">
        <f>+L352+L353</f>
        <v>0</v>
      </c>
      <c r="M354" s="467"/>
    </row>
    <row r="355" spans="1:13" ht="16.2" customHeight="1" x14ac:dyDescent="0.3">
      <c r="A355" s="467"/>
      <c r="B355" s="467"/>
      <c r="C355" s="467"/>
      <c r="D355" s="467"/>
      <c r="E355" s="467"/>
      <c r="F355" s="513" t="s">
        <v>157</v>
      </c>
      <c r="G355" s="514"/>
      <c r="H355" s="514"/>
      <c r="I355" s="514"/>
      <c r="J355" s="514"/>
      <c r="K355" s="515"/>
      <c r="L355" s="171"/>
      <c r="M355" s="467"/>
    </row>
    <row r="356" spans="1:13" ht="16.2" thickBot="1" x14ac:dyDescent="0.35">
      <c r="A356" s="467"/>
      <c r="B356" s="467"/>
      <c r="C356" s="467"/>
      <c r="D356" s="467"/>
      <c r="E356" s="467"/>
      <c r="F356" s="517" t="s">
        <v>93</v>
      </c>
      <c r="G356" s="518"/>
      <c r="H356" s="518"/>
      <c r="I356" s="518"/>
      <c r="J356" s="518"/>
      <c r="K356" s="519"/>
      <c r="L356" s="516">
        <f>+IFERROR(L354/L355,0)</f>
        <v>0</v>
      </c>
      <c r="M356" s="467"/>
    </row>
    <row r="357" spans="1:13" x14ac:dyDescent="0.3">
      <c r="A357" s="467"/>
      <c r="B357" s="467"/>
      <c r="C357" s="467"/>
      <c r="D357" s="467"/>
      <c r="E357" s="467"/>
      <c r="F357" s="467"/>
      <c r="G357" s="467"/>
      <c r="H357" s="467"/>
      <c r="I357" s="467"/>
      <c r="J357" s="467"/>
      <c r="K357" s="467"/>
      <c r="L357" s="467"/>
      <c r="M357" s="467"/>
    </row>
    <row r="358" spans="1:13" ht="16.2" thickBot="1" x14ac:dyDescent="0.35">
      <c r="A358" s="467"/>
      <c r="B358" s="467"/>
      <c r="C358" s="467"/>
      <c r="D358" s="467"/>
      <c r="E358" s="467"/>
      <c r="F358" s="467"/>
      <c r="G358" s="467"/>
      <c r="H358" s="467"/>
      <c r="I358" s="467"/>
      <c r="J358" s="467"/>
      <c r="K358" s="467"/>
      <c r="L358" s="467"/>
      <c r="M358" s="467"/>
    </row>
    <row r="359" spans="1:13" ht="15.6" customHeight="1" thickBot="1" x14ac:dyDescent="0.35">
      <c r="A359" s="467"/>
      <c r="B359" s="467"/>
      <c r="C359" s="467"/>
      <c r="D359" s="467"/>
      <c r="E359" s="467"/>
      <c r="F359" s="505" t="s">
        <v>173</v>
      </c>
      <c r="G359" s="524"/>
      <c r="H359" s="525"/>
      <c r="I359" s="525"/>
      <c r="J359" s="525"/>
      <c r="K359" s="525"/>
      <c r="L359" s="526"/>
      <c r="M359" s="467"/>
    </row>
    <row r="360" spans="1:13" ht="15.6" customHeight="1" x14ac:dyDescent="0.3">
      <c r="A360" s="467"/>
      <c r="B360" s="467"/>
      <c r="C360" s="467"/>
      <c r="D360" s="467"/>
      <c r="E360" s="467"/>
      <c r="F360" s="476" t="s">
        <v>71</v>
      </c>
      <c r="G360" s="506" t="s">
        <v>72</v>
      </c>
      <c r="H360" s="506" t="s">
        <v>73</v>
      </c>
      <c r="I360" s="506" t="s">
        <v>74</v>
      </c>
      <c r="J360" s="506" t="s">
        <v>75</v>
      </c>
      <c r="K360" s="506" t="s">
        <v>159</v>
      </c>
      <c r="L360" s="507" t="s">
        <v>77</v>
      </c>
      <c r="M360" s="467"/>
    </row>
    <row r="361" spans="1:13" ht="15.6" customHeight="1" x14ac:dyDescent="0.3">
      <c r="A361" s="467"/>
      <c r="B361" s="467"/>
      <c r="C361" s="467"/>
      <c r="D361" s="467"/>
      <c r="E361" s="467"/>
      <c r="F361" s="4"/>
      <c r="G361" s="5"/>
      <c r="H361" s="5"/>
      <c r="I361" s="6"/>
      <c r="J361" s="508">
        <f>+H361*I361</f>
        <v>0</v>
      </c>
      <c r="K361" s="7"/>
      <c r="L361" s="13">
        <f>K361*H361</f>
        <v>0</v>
      </c>
      <c r="M361" s="467"/>
    </row>
    <row r="362" spans="1:13" ht="15.6" customHeight="1" x14ac:dyDescent="0.3">
      <c r="A362" s="467"/>
      <c r="B362" s="467"/>
      <c r="C362" s="467"/>
      <c r="D362" s="467"/>
      <c r="E362" s="467"/>
      <c r="F362" s="4"/>
      <c r="G362" s="5"/>
      <c r="H362" s="5"/>
      <c r="I362" s="6"/>
      <c r="J362" s="508">
        <f>+H362*I362</f>
        <v>0</v>
      </c>
      <c r="K362" s="7"/>
      <c r="L362" s="13">
        <f t="shared" ref="L362" si="69">K362*H362</f>
        <v>0</v>
      </c>
      <c r="M362" s="467"/>
    </row>
    <row r="363" spans="1:13" ht="15.6" customHeight="1" x14ac:dyDescent="0.3">
      <c r="A363" s="467"/>
      <c r="B363" s="467"/>
      <c r="C363" s="467"/>
      <c r="D363" s="467"/>
      <c r="E363" s="467"/>
      <c r="F363" s="4"/>
      <c r="G363" s="5"/>
      <c r="H363" s="5"/>
      <c r="I363" s="6"/>
      <c r="J363" s="508">
        <f t="shared" ref="J363:J364" si="70">+H363*I363</f>
        <v>0</v>
      </c>
      <c r="K363" s="7"/>
      <c r="L363" s="13">
        <f>K363*H363</f>
        <v>0</v>
      </c>
      <c r="M363" s="467"/>
    </row>
    <row r="364" spans="1:13" ht="15.6" customHeight="1" x14ac:dyDescent="0.3">
      <c r="A364" s="467"/>
      <c r="B364" s="467"/>
      <c r="C364" s="467"/>
      <c r="D364" s="467"/>
      <c r="E364" s="467"/>
      <c r="F364" s="4"/>
      <c r="G364" s="5"/>
      <c r="H364" s="5"/>
      <c r="I364" s="6"/>
      <c r="J364" s="508">
        <f t="shared" si="70"/>
        <v>0</v>
      </c>
      <c r="K364" s="7"/>
      <c r="L364" s="13">
        <f t="shared" ref="L364:L371" si="71">K364*H364</f>
        <v>0</v>
      </c>
      <c r="M364" s="467"/>
    </row>
    <row r="365" spans="1:13" ht="15.6" customHeight="1" x14ac:dyDescent="0.3">
      <c r="A365" s="467"/>
      <c r="B365" s="467"/>
      <c r="C365" s="467"/>
      <c r="D365" s="467"/>
      <c r="E365" s="467"/>
      <c r="F365" s="4"/>
      <c r="G365" s="5"/>
      <c r="H365" s="5"/>
      <c r="I365" s="6"/>
      <c r="J365" s="508">
        <f>+H365*I365</f>
        <v>0</v>
      </c>
      <c r="K365" s="7"/>
      <c r="L365" s="13">
        <f t="shared" si="71"/>
        <v>0</v>
      </c>
      <c r="M365" s="467"/>
    </row>
    <row r="366" spans="1:13" ht="15.6" customHeight="1" x14ac:dyDescent="0.3">
      <c r="A366" s="467"/>
      <c r="B366" s="467"/>
      <c r="C366" s="467"/>
      <c r="D366" s="467"/>
      <c r="E366" s="467"/>
      <c r="F366" s="4"/>
      <c r="G366" s="5"/>
      <c r="H366" s="5"/>
      <c r="I366" s="6"/>
      <c r="J366" s="508">
        <f t="shared" ref="J366:J375" si="72">+H366*I366</f>
        <v>0</v>
      </c>
      <c r="K366" s="7"/>
      <c r="L366" s="13">
        <f t="shared" si="71"/>
        <v>0</v>
      </c>
      <c r="M366" s="467"/>
    </row>
    <row r="367" spans="1:13" ht="15.6" customHeight="1" x14ac:dyDescent="0.3">
      <c r="A367" s="467"/>
      <c r="B367" s="467"/>
      <c r="C367" s="467"/>
      <c r="D367" s="467"/>
      <c r="E367" s="467"/>
      <c r="F367" s="4"/>
      <c r="G367" s="5"/>
      <c r="H367" s="5"/>
      <c r="I367" s="6"/>
      <c r="J367" s="508">
        <f t="shared" si="72"/>
        <v>0</v>
      </c>
      <c r="K367" s="7"/>
      <c r="L367" s="13">
        <f t="shared" si="71"/>
        <v>0</v>
      </c>
      <c r="M367" s="467"/>
    </row>
    <row r="368" spans="1:13" ht="15.6" customHeight="1" x14ac:dyDescent="0.3">
      <c r="A368" s="467"/>
      <c r="B368" s="467"/>
      <c r="C368" s="467"/>
      <c r="D368" s="467"/>
      <c r="E368" s="467"/>
      <c r="F368" s="4"/>
      <c r="G368" s="5"/>
      <c r="H368" s="5"/>
      <c r="I368" s="6"/>
      <c r="J368" s="508">
        <f t="shared" si="72"/>
        <v>0</v>
      </c>
      <c r="K368" s="7"/>
      <c r="L368" s="13">
        <f t="shared" si="71"/>
        <v>0</v>
      </c>
      <c r="M368" s="467"/>
    </row>
    <row r="369" spans="1:13" ht="15.6" customHeight="1" x14ac:dyDescent="0.3">
      <c r="A369" s="467"/>
      <c r="B369" s="467"/>
      <c r="C369" s="467"/>
      <c r="D369" s="467"/>
      <c r="E369" s="467"/>
      <c r="F369" s="4"/>
      <c r="G369" s="5"/>
      <c r="H369" s="5"/>
      <c r="I369" s="6"/>
      <c r="J369" s="508">
        <f t="shared" si="72"/>
        <v>0</v>
      </c>
      <c r="K369" s="7"/>
      <c r="L369" s="13">
        <f t="shared" si="71"/>
        <v>0</v>
      </c>
      <c r="M369" s="467"/>
    </row>
    <row r="370" spans="1:13" ht="15.6" customHeight="1" x14ac:dyDescent="0.3">
      <c r="A370" s="467"/>
      <c r="B370" s="467"/>
      <c r="C370" s="467"/>
      <c r="D370" s="467"/>
      <c r="E370" s="467"/>
      <c r="F370" s="4"/>
      <c r="G370" s="5"/>
      <c r="H370" s="5"/>
      <c r="I370" s="6"/>
      <c r="J370" s="508">
        <f t="shared" si="72"/>
        <v>0</v>
      </c>
      <c r="K370" s="7"/>
      <c r="L370" s="13">
        <f t="shared" si="71"/>
        <v>0</v>
      </c>
      <c r="M370" s="467"/>
    </row>
    <row r="371" spans="1:13" ht="15.6" customHeight="1" x14ac:dyDescent="0.3">
      <c r="A371" s="467"/>
      <c r="B371" s="467"/>
      <c r="C371" s="467"/>
      <c r="D371" s="467"/>
      <c r="E371" s="467"/>
      <c r="F371" s="4"/>
      <c r="G371" s="5"/>
      <c r="H371" s="5"/>
      <c r="I371" s="6"/>
      <c r="J371" s="508">
        <f t="shared" si="72"/>
        <v>0</v>
      </c>
      <c r="K371" s="7"/>
      <c r="L371" s="13">
        <f t="shared" si="71"/>
        <v>0</v>
      </c>
      <c r="M371" s="467"/>
    </row>
    <row r="372" spans="1:13" ht="15.6" customHeight="1" x14ac:dyDescent="0.3">
      <c r="A372" s="467"/>
      <c r="B372" s="467"/>
      <c r="C372" s="467"/>
      <c r="D372" s="467"/>
      <c r="E372" s="467"/>
      <c r="F372" s="4"/>
      <c r="G372" s="5"/>
      <c r="H372" s="5"/>
      <c r="I372" s="6"/>
      <c r="J372" s="508">
        <f t="shared" si="72"/>
        <v>0</v>
      </c>
      <c r="K372" s="7"/>
      <c r="L372" s="13">
        <f>K372*H372</f>
        <v>0</v>
      </c>
      <c r="M372" s="467"/>
    </row>
    <row r="373" spans="1:13" ht="15.6" customHeight="1" x14ac:dyDescent="0.3">
      <c r="A373" s="467"/>
      <c r="B373" s="467"/>
      <c r="C373" s="467"/>
      <c r="D373" s="467"/>
      <c r="E373" s="467"/>
      <c r="F373" s="4"/>
      <c r="G373" s="5"/>
      <c r="H373" s="5"/>
      <c r="I373" s="6"/>
      <c r="J373" s="508">
        <f t="shared" si="72"/>
        <v>0</v>
      </c>
      <c r="K373" s="7"/>
      <c r="L373" s="13">
        <f t="shared" ref="L373:L375" si="73">K373*H373</f>
        <v>0</v>
      </c>
      <c r="M373" s="467"/>
    </row>
    <row r="374" spans="1:13" ht="16.2" customHeight="1" x14ac:dyDescent="0.3">
      <c r="A374" s="467"/>
      <c r="B374" s="467"/>
      <c r="C374" s="467"/>
      <c r="D374" s="467"/>
      <c r="E374" s="467"/>
      <c r="F374" s="4"/>
      <c r="G374" s="5"/>
      <c r="H374" s="5"/>
      <c r="I374" s="6"/>
      <c r="J374" s="508">
        <f t="shared" si="72"/>
        <v>0</v>
      </c>
      <c r="K374" s="7"/>
      <c r="L374" s="13">
        <f t="shared" si="73"/>
        <v>0</v>
      </c>
      <c r="M374" s="467"/>
    </row>
    <row r="375" spans="1:13" ht="15.6" customHeight="1" thickBot="1" x14ac:dyDescent="0.35">
      <c r="A375" s="467"/>
      <c r="B375" s="467"/>
      <c r="C375" s="467"/>
      <c r="D375" s="467"/>
      <c r="E375" s="467"/>
      <c r="F375" s="527"/>
      <c r="G375" s="528"/>
      <c r="H375" s="528"/>
      <c r="I375" s="529"/>
      <c r="J375" s="509">
        <f t="shared" si="72"/>
        <v>0</v>
      </c>
      <c r="K375" s="530"/>
      <c r="L375" s="13">
        <f t="shared" si="73"/>
        <v>0</v>
      </c>
      <c r="M375" s="467"/>
    </row>
    <row r="376" spans="1:13" ht="15.6" customHeight="1" x14ac:dyDescent="0.3">
      <c r="A376" s="467"/>
      <c r="B376" s="467"/>
      <c r="C376" s="467"/>
      <c r="D376" s="467"/>
      <c r="E376" s="467"/>
      <c r="F376" s="510" t="s">
        <v>77</v>
      </c>
      <c r="G376" s="511"/>
      <c r="H376" s="511"/>
      <c r="I376" s="511"/>
      <c r="J376" s="511"/>
      <c r="K376" s="512"/>
      <c r="L376" s="183">
        <f>+SUM(L361:L375)</f>
        <v>0</v>
      </c>
      <c r="M376" s="467"/>
    </row>
    <row r="377" spans="1:13" ht="15.6" customHeight="1" x14ac:dyDescent="0.3">
      <c r="A377" s="467"/>
      <c r="B377" s="467"/>
      <c r="C377" s="467"/>
      <c r="D377" s="467"/>
      <c r="E377" s="467"/>
      <c r="F377" s="513" t="s">
        <v>90</v>
      </c>
      <c r="G377" s="514"/>
      <c r="H377" s="514"/>
      <c r="I377" s="514"/>
      <c r="J377" s="514"/>
      <c r="K377" s="515"/>
      <c r="L377" s="13">
        <f>+L376*0.05</f>
        <v>0</v>
      </c>
      <c r="M377" s="467"/>
    </row>
    <row r="378" spans="1:13" ht="15.6" customHeight="1" x14ac:dyDescent="0.3">
      <c r="A378" s="467"/>
      <c r="B378" s="467"/>
      <c r="C378" s="467"/>
      <c r="D378" s="467"/>
      <c r="E378" s="467"/>
      <c r="F378" s="513" t="s">
        <v>91</v>
      </c>
      <c r="G378" s="514"/>
      <c r="H378" s="514"/>
      <c r="I378" s="514"/>
      <c r="J378" s="514"/>
      <c r="K378" s="515"/>
      <c r="L378" s="516">
        <f>+L376+L377</f>
        <v>0</v>
      </c>
      <c r="M378" s="467"/>
    </row>
    <row r="379" spans="1:13" ht="16.2" customHeight="1" x14ac:dyDescent="0.3">
      <c r="A379" s="467"/>
      <c r="B379" s="467"/>
      <c r="C379" s="467"/>
      <c r="D379" s="467"/>
      <c r="E379" s="467"/>
      <c r="F379" s="513" t="s">
        <v>157</v>
      </c>
      <c r="G379" s="514"/>
      <c r="H379" s="514"/>
      <c r="I379" s="514"/>
      <c r="J379" s="514"/>
      <c r="K379" s="515"/>
      <c r="L379" s="171"/>
      <c r="M379" s="467"/>
    </row>
    <row r="380" spans="1:13" ht="16.2" thickBot="1" x14ac:dyDescent="0.35">
      <c r="A380" s="467"/>
      <c r="B380" s="467"/>
      <c r="C380" s="467"/>
      <c r="D380" s="467"/>
      <c r="E380" s="467"/>
      <c r="F380" s="517" t="s">
        <v>93</v>
      </c>
      <c r="G380" s="518"/>
      <c r="H380" s="518"/>
      <c r="I380" s="518"/>
      <c r="J380" s="518"/>
      <c r="K380" s="519"/>
      <c r="L380" s="516">
        <f>+IFERROR(L378/L379,0)</f>
        <v>0</v>
      </c>
      <c r="M380" s="467"/>
    </row>
    <row r="381" spans="1:13" x14ac:dyDescent="0.3">
      <c r="A381" s="467"/>
      <c r="B381" s="467"/>
      <c r="C381" s="467"/>
      <c r="D381" s="467"/>
      <c r="E381" s="467"/>
      <c r="F381" s="467"/>
      <c r="G381" s="467"/>
      <c r="H381" s="467"/>
      <c r="I381" s="467"/>
      <c r="J381" s="467"/>
      <c r="K381" s="467"/>
      <c r="L381" s="467"/>
      <c r="M381" s="467"/>
    </row>
    <row r="382" spans="1:13" ht="16.2" thickBot="1" x14ac:dyDescent="0.35">
      <c r="A382" s="467"/>
      <c r="B382" s="467"/>
      <c r="C382" s="467"/>
      <c r="D382" s="467"/>
      <c r="E382" s="467"/>
      <c r="F382" s="467"/>
      <c r="G382" s="467"/>
      <c r="H382" s="467"/>
      <c r="I382" s="467"/>
      <c r="J382" s="467"/>
      <c r="K382" s="467"/>
      <c r="L382" s="467"/>
      <c r="M382" s="467"/>
    </row>
    <row r="383" spans="1:13" ht="15.6" customHeight="1" thickBot="1" x14ac:dyDescent="0.35">
      <c r="A383" s="467"/>
      <c r="B383" s="467"/>
      <c r="C383" s="467"/>
      <c r="D383" s="467"/>
      <c r="E383" s="467"/>
      <c r="F383" s="505" t="s">
        <v>174</v>
      </c>
      <c r="G383" s="524"/>
      <c r="H383" s="525"/>
      <c r="I383" s="525"/>
      <c r="J383" s="525"/>
      <c r="K383" s="525"/>
      <c r="L383" s="526"/>
      <c r="M383" s="467"/>
    </row>
    <row r="384" spans="1:13" ht="15.6" customHeight="1" x14ac:dyDescent="0.3">
      <c r="A384" s="467"/>
      <c r="B384" s="467"/>
      <c r="C384" s="467"/>
      <c r="D384" s="467"/>
      <c r="E384" s="467"/>
      <c r="F384" s="476" t="s">
        <v>71</v>
      </c>
      <c r="G384" s="506" t="s">
        <v>72</v>
      </c>
      <c r="H384" s="506" t="s">
        <v>73</v>
      </c>
      <c r="I384" s="506" t="s">
        <v>74</v>
      </c>
      <c r="J384" s="506" t="s">
        <v>75</v>
      </c>
      <c r="K384" s="506" t="s">
        <v>159</v>
      </c>
      <c r="L384" s="507" t="s">
        <v>77</v>
      </c>
      <c r="M384" s="467"/>
    </row>
    <row r="385" spans="1:13" ht="15.6" customHeight="1" x14ac:dyDescent="0.3">
      <c r="A385" s="467"/>
      <c r="B385" s="467"/>
      <c r="C385" s="467"/>
      <c r="D385" s="467"/>
      <c r="E385" s="467"/>
      <c r="F385" s="4"/>
      <c r="G385" s="5"/>
      <c r="H385" s="5"/>
      <c r="I385" s="6"/>
      <c r="J385" s="508">
        <f>+H385*I385</f>
        <v>0</v>
      </c>
      <c r="K385" s="7"/>
      <c r="L385" s="13">
        <f>K385*H385</f>
        <v>0</v>
      </c>
      <c r="M385" s="467"/>
    </row>
    <row r="386" spans="1:13" ht="15.6" customHeight="1" x14ac:dyDescent="0.3">
      <c r="A386" s="467"/>
      <c r="B386" s="467"/>
      <c r="C386" s="467"/>
      <c r="D386" s="467"/>
      <c r="E386" s="467"/>
      <c r="F386" s="4"/>
      <c r="G386" s="5"/>
      <c r="H386" s="5"/>
      <c r="I386" s="6"/>
      <c r="J386" s="508">
        <f>+H386*I386</f>
        <v>0</v>
      </c>
      <c r="K386" s="7"/>
      <c r="L386" s="13">
        <f t="shared" ref="L386" si="74">K386*H386</f>
        <v>0</v>
      </c>
      <c r="M386" s="467"/>
    </row>
    <row r="387" spans="1:13" ht="15.6" customHeight="1" x14ac:dyDescent="0.3">
      <c r="A387" s="467"/>
      <c r="B387" s="467"/>
      <c r="C387" s="467"/>
      <c r="D387" s="467"/>
      <c r="E387" s="467"/>
      <c r="F387" s="4"/>
      <c r="G387" s="5"/>
      <c r="H387" s="5"/>
      <c r="I387" s="6"/>
      <c r="J387" s="508">
        <f t="shared" ref="J387:J388" si="75">+H387*I387</f>
        <v>0</v>
      </c>
      <c r="K387" s="7"/>
      <c r="L387" s="13">
        <f>K387*H387</f>
        <v>0</v>
      </c>
      <c r="M387" s="467"/>
    </row>
    <row r="388" spans="1:13" ht="15.6" customHeight="1" x14ac:dyDescent="0.3">
      <c r="A388" s="467"/>
      <c r="B388" s="467"/>
      <c r="C388" s="467"/>
      <c r="D388" s="467"/>
      <c r="E388" s="467"/>
      <c r="F388" s="4"/>
      <c r="G388" s="5"/>
      <c r="H388" s="5"/>
      <c r="I388" s="6"/>
      <c r="J388" s="508">
        <f t="shared" si="75"/>
        <v>0</v>
      </c>
      <c r="K388" s="7"/>
      <c r="L388" s="13">
        <f t="shared" ref="L388:L395" si="76">K388*H388</f>
        <v>0</v>
      </c>
      <c r="M388" s="467"/>
    </row>
    <row r="389" spans="1:13" ht="15.6" customHeight="1" x14ac:dyDescent="0.3">
      <c r="A389" s="467"/>
      <c r="B389" s="467"/>
      <c r="C389" s="467"/>
      <c r="D389" s="467"/>
      <c r="E389" s="467"/>
      <c r="F389" s="4"/>
      <c r="G389" s="5"/>
      <c r="H389" s="5"/>
      <c r="I389" s="6"/>
      <c r="J389" s="508">
        <f>+H389*I389</f>
        <v>0</v>
      </c>
      <c r="K389" s="7"/>
      <c r="L389" s="13">
        <f t="shared" si="76"/>
        <v>0</v>
      </c>
      <c r="M389" s="467"/>
    </row>
    <row r="390" spans="1:13" ht="15.6" customHeight="1" x14ac:dyDescent="0.3">
      <c r="A390" s="467"/>
      <c r="B390" s="467"/>
      <c r="C390" s="467"/>
      <c r="D390" s="467"/>
      <c r="E390" s="467"/>
      <c r="F390" s="4"/>
      <c r="G390" s="5"/>
      <c r="H390" s="5"/>
      <c r="I390" s="6"/>
      <c r="J390" s="508">
        <f t="shared" ref="J390:J399" si="77">+H390*I390</f>
        <v>0</v>
      </c>
      <c r="K390" s="7"/>
      <c r="L390" s="13">
        <f t="shared" si="76"/>
        <v>0</v>
      </c>
      <c r="M390" s="467"/>
    </row>
    <row r="391" spans="1:13" ht="15.6" customHeight="1" x14ac:dyDescent="0.3">
      <c r="A391" s="467"/>
      <c r="B391" s="467"/>
      <c r="C391" s="467"/>
      <c r="D391" s="467"/>
      <c r="E391" s="467"/>
      <c r="F391" s="4"/>
      <c r="G391" s="5"/>
      <c r="H391" s="5"/>
      <c r="I391" s="6"/>
      <c r="J391" s="508">
        <f t="shared" si="77"/>
        <v>0</v>
      </c>
      <c r="K391" s="7"/>
      <c r="L391" s="13">
        <f t="shared" si="76"/>
        <v>0</v>
      </c>
      <c r="M391" s="467"/>
    </row>
    <row r="392" spans="1:13" ht="15.6" customHeight="1" x14ac:dyDescent="0.3">
      <c r="A392" s="467"/>
      <c r="B392" s="467"/>
      <c r="C392" s="467"/>
      <c r="D392" s="467"/>
      <c r="E392" s="467"/>
      <c r="F392" s="4"/>
      <c r="G392" s="5"/>
      <c r="H392" s="5"/>
      <c r="I392" s="6"/>
      <c r="J392" s="508">
        <f t="shared" si="77"/>
        <v>0</v>
      </c>
      <c r="K392" s="7"/>
      <c r="L392" s="13">
        <f t="shared" si="76"/>
        <v>0</v>
      </c>
      <c r="M392" s="467"/>
    </row>
    <row r="393" spans="1:13" ht="15.6" customHeight="1" x14ac:dyDescent="0.3">
      <c r="A393" s="467"/>
      <c r="B393" s="467"/>
      <c r="C393" s="467"/>
      <c r="D393" s="467"/>
      <c r="E393" s="467"/>
      <c r="F393" s="4"/>
      <c r="G393" s="5"/>
      <c r="H393" s="5"/>
      <c r="I393" s="6"/>
      <c r="J393" s="508">
        <f t="shared" si="77"/>
        <v>0</v>
      </c>
      <c r="K393" s="7"/>
      <c r="L393" s="13">
        <f t="shared" si="76"/>
        <v>0</v>
      </c>
      <c r="M393" s="467"/>
    </row>
    <row r="394" spans="1:13" ht="15.6" customHeight="1" x14ac:dyDescent="0.3">
      <c r="A394" s="467"/>
      <c r="B394" s="467"/>
      <c r="C394" s="467"/>
      <c r="D394" s="467"/>
      <c r="E394" s="467"/>
      <c r="F394" s="4"/>
      <c r="G394" s="5"/>
      <c r="H394" s="5"/>
      <c r="I394" s="6"/>
      <c r="J394" s="508">
        <f t="shared" si="77"/>
        <v>0</v>
      </c>
      <c r="K394" s="7"/>
      <c r="L394" s="13">
        <f t="shared" si="76"/>
        <v>0</v>
      </c>
      <c r="M394" s="467"/>
    </row>
    <row r="395" spans="1:13" ht="15.6" customHeight="1" x14ac:dyDescent="0.3">
      <c r="A395" s="467"/>
      <c r="B395" s="467"/>
      <c r="C395" s="467"/>
      <c r="D395" s="467"/>
      <c r="E395" s="467"/>
      <c r="F395" s="4"/>
      <c r="G395" s="5"/>
      <c r="H395" s="5"/>
      <c r="I395" s="6"/>
      <c r="J395" s="508">
        <f t="shared" si="77"/>
        <v>0</v>
      </c>
      <c r="K395" s="7"/>
      <c r="L395" s="13">
        <f t="shared" si="76"/>
        <v>0</v>
      </c>
      <c r="M395" s="467"/>
    </row>
    <row r="396" spans="1:13" ht="15.6" customHeight="1" x14ac:dyDescent="0.3">
      <c r="A396" s="467"/>
      <c r="B396" s="467"/>
      <c r="C396" s="467"/>
      <c r="D396" s="467"/>
      <c r="E396" s="467"/>
      <c r="F396" s="4"/>
      <c r="G396" s="5"/>
      <c r="H396" s="5"/>
      <c r="I396" s="6"/>
      <c r="J396" s="508">
        <f t="shared" si="77"/>
        <v>0</v>
      </c>
      <c r="K396" s="7"/>
      <c r="L396" s="13">
        <f>K396*H396</f>
        <v>0</v>
      </c>
      <c r="M396" s="467"/>
    </row>
    <row r="397" spans="1:13" ht="15.6" customHeight="1" x14ac:dyDescent="0.3">
      <c r="A397" s="467"/>
      <c r="B397" s="467"/>
      <c r="C397" s="467"/>
      <c r="D397" s="467"/>
      <c r="E397" s="467"/>
      <c r="F397" s="4"/>
      <c r="G397" s="5"/>
      <c r="H397" s="5"/>
      <c r="I397" s="6"/>
      <c r="J397" s="508">
        <f t="shared" si="77"/>
        <v>0</v>
      </c>
      <c r="K397" s="7"/>
      <c r="L397" s="13">
        <f t="shared" ref="L397:L399" si="78">K397*H397</f>
        <v>0</v>
      </c>
      <c r="M397" s="467"/>
    </row>
    <row r="398" spans="1:13" ht="16.2" customHeight="1" x14ac:dyDescent="0.3">
      <c r="A398" s="467"/>
      <c r="B398" s="467"/>
      <c r="C398" s="467"/>
      <c r="D398" s="467"/>
      <c r="E398" s="467"/>
      <c r="F398" s="4"/>
      <c r="G398" s="5"/>
      <c r="H398" s="5"/>
      <c r="I398" s="6"/>
      <c r="J398" s="508">
        <f t="shared" si="77"/>
        <v>0</v>
      </c>
      <c r="K398" s="7"/>
      <c r="L398" s="13">
        <f t="shared" si="78"/>
        <v>0</v>
      </c>
      <c r="M398" s="467"/>
    </row>
    <row r="399" spans="1:13" ht="15.6" customHeight="1" thickBot="1" x14ac:dyDescent="0.35">
      <c r="A399" s="467"/>
      <c r="B399" s="467"/>
      <c r="C399" s="467"/>
      <c r="D399" s="467"/>
      <c r="E399" s="467"/>
      <c r="F399" s="527"/>
      <c r="G399" s="528"/>
      <c r="H399" s="528"/>
      <c r="I399" s="529"/>
      <c r="J399" s="509">
        <f t="shared" si="77"/>
        <v>0</v>
      </c>
      <c r="K399" s="530"/>
      <c r="L399" s="13">
        <f t="shared" si="78"/>
        <v>0</v>
      </c>
      <c r="M399" s="467"/>
    </row>
    <row r="400" spans="1:13" ht="15.6" customHeight="1" x14ac:dyDescent="0.3">
      <c r="A400" s="467"/>
      <c r="B400" s="467"/>
      <c r="C400" s="467"/>
      <c r="D400" s="467"/>
      <c r="E400" s="467"/>
      <c r="F400" s="510" t="s">
        <v>77</v>
      </c>
      <c r="G400" s="511"/>
      <c r="H400" s="511"/>
      <c r="I400" s="511"/>
      <c r="J400" s="511"/>
      <c r="K400" s="512"/>
      <c r="L400" s="183">
        <f>+SUM(L385:L399)</f>
        <v>0</v>
      </c>
      <c r="M400" s="467"/>
    </row>
    <row r="401" spans="1:13" ht="15.6" customHeight="1" x14ac:dyDescent="0.3">
      <c r="A401" s="467"/>
      <c r="B401" s="467"/>
      <c r="C401" s="467"/>
      <c r="D401" s="467"/>
      <c r="E401" s="467"/>
      <c r="F401" s="513" t="s">
        <v>90</v>
      </c>
      <c r="G401" s="514"/>
      <c r="H401" s="514"/>
      <c r="I401" s="514"/>
      <c r="J401" s="514"/>
      <c r="K401" s="515"/>
      <c r="L401" s="13">
        <f>+L400*0.05</f>
        <v>0</v>
      </c>
      <c r="M401" s="467"/>
    </row>
    <row r="402" spans="1:13" ht="15.6" customHeight="1" x14ac:dyDescent="0.3">
      <c r="A402" s="467"/>
      <c r="B402" s="467"/>
      <c r="C402" s="467"/>
      <c r="D402" s="467"/>
      <c r="E402" s="467"/>
      <c r="F402" s="513" t="s">
        <v>91</v>
      </c>
      <c r="G402" s="514"/>
      <c r="H402" s="514"/>
      <c r="I402" s="514"/>
      <c r="J402" s="514"/>
      <c r="K402" s="515"/>
      <c r="L402" s="516">
        <f>+L400+L401</f>
        <v>0</v>
      </c>
      <c r="M402" s="467"/>
    </row>
    <row r="403" spans="1:13" ht="16.2" customHeight="1" x14ac:dyDescent="0.3">
      <c r="A403" s="467"/>
      <c r="B403" s="467"/>
      <c r="C403" s="467"/>
      <c r="D403" s="467"/>
      <c r="E403" s="467"/>
      <c r="F403" s="513" t="s">
        <v>157</v>
      </c>
      <c r="G403" s="514"/>
      <c r="H403" s="514"/>
      <c r="I403" s="514"/>
      <c r="J403" s="514"/>
      <c r="K403" s="515"/>
      <c r="L403" s="171"/>
      <c r="M403" s="467"/>
    </row>
    <row r="404" spans="1:13" ht="16.2" thickBot="1" x14ac:dyDescent="0.35">
      <c r="A404" s="467"/>
      <c r="B404" s="467"/>
      <c r="C404" s="467"/>
      <c r="D404" s="467"/>
      <c r="E404" s="467"/>
      <c r="F404" s="517" t="s">
        <v>93</v>
      </c>
      <c r="G404" s="518"/>
      <c r="H404" s="518"/>
      <c r="I404" s="518"/>
      <c r="J404" s="518"/>
      <c r="K404" s="519"/>
      <c r="L404" s="516">
        <f>+IFERROR(L402/L403,0)</f>
        <v>0</v>
      </c>
      <c r="M404" s="467"/>
    </row>
    <row r="405" spans="1:13" x14ac:dyDescent="0.3">
      <c r="A405" s="467"/>
      <c r="B405" s="467"/>
      <c r="C405" s="467"/>
      <c r="D405" s="467"/>
      <c r="E405" s="467"/>
      <c r="F405" s="467"/>
      <c r="G405" s="467"/>
      <c r="H405" s="467"/>
      <c r="I405" s="467"/>
      <c r="J405" s="467"/>
      <c r="K405" s="467"/>
      <c r="L405" s="467"/>
      <c r="M405" s="467"/>
    </row>
    <row r="406" spans="1:13" ht="16.2" thickBot="1" x14ac:dyDescent="0.35">
      <c r="A406" s="467"/>
      <c r="B406" s="467"/>
      <c r="C406" s="467"/>
      <c r="D406" s="467"/>
      <c r="E406" s="467"/>
      <c r="F406" s="467"/>
      <c r="G406" s="467"/>
      <c r="H406" s="467"/>
      <c r="I406" s="467"/>
      <c r="J406" s="467"/>
      <c r="K406" s="467"/>
      <c r="L406" s="467"/>
      <c r="M406" s="467"/>
    </row>
    <row r="407" spans="1:13" ht="15.6" customHeight="1" thickBot="1" x14ac:dyDescent="0.35">
      <c r="A407" s="467"/>
      <c r="B407" s="467"/>
      <c r="C407" s="467"/>
      <c r="D407" s="467"/>
      <c r="E407" s="467"/>
      <c r="F407" s="505" t="s">
        <v>175</v>
      </c>
      <c r="G407" s="524"/>
      <c r="H407" s="525"/>
      <c r="I407" s="525"/>
      <c r="J407" s="525"/>
      <c r="K407" s="525"/>
      <c r="L407" s="526"/>
      <c r="M407" s="467"/>
    </row>
    <row r="408" spans="1:13" ht="15.6" customHeight="1" x14ac:dyDescent="0.3">
      <c r="A408" s="467"/>
      <c r="B408" s="467"/>
      <c r="C408" s="467"/>
      <c r="D408" s="467"/>
      <c r="E408" s="467"/>
      <c r="F408" s="476" t="s">
        <v>71</v>
      </c>
      <c r="G408" s="506" t="s">
        <v>72</v>
      </c>
      <c r="H408" s="506" t="s">
        <v>73</v>
      </c>
      <c r="I408" s="506" t="s">
        <v>74</v>
      </c>
      <c r="J408" s="506" t="s">
        <v>75</v>
      </c>
      <c r="K408" s="506" t="s">
        <v>159</v>
      </c>
      <c r="L408" s="507" t="s">
        <v>77</v>
      </c>
      <c r="M408" s="467"/>
    </row>
    <row r="409" spans="1:13" ht="15.6" customHeight="1" x14ac:dyDescent="0.3">
      <c r="A409" s="467"/>
      <c r="B409" s="467"/>
      <c r="C409" s="467"/>
      <c r="D409" s="467"/>
      <c r="E409" s="467"/>
      <c r="F409" s="4"/>
      <c r="G409" s="5"/>
      <c r="H409" s="5"/>
      <c r="I409" s="6"/>
      <c r="J409" s="508">
        <f>+H409*I409</f>
        <v>0</v>
      </c>
      <c r="K409" s="7"/>
      <c r="L409" s="13">
        <f>K409*H409</f>
        <v>0</v>
      </c>
      <c r="M409" s="467"/>
    </row>
    <row r="410" spans="1:13" ht="15.6" customHeight="1" x14ac:dyDescent="0.3">
      <c r="A410" s="467"/>
      <c r="B410" s="467"/>
      <c r="C410" s="467"/>
      <c r="D410" s="467"/>
      <c r="E410" s="467"/>
      <c r="F410" s="4"/>
      <c r="G410" s="5"/>
      <c r="H410" s="5"/>
      <c r="I410" s="6"/>
      <c r="J410" s="508">
        <f>+H410*I410</f>
        <v>0</v>
      </c>
      <c r="K410" s="7"/>
      <c r="L410" s="13">
        <f t="shared" ref="L410" si="79">K410*H410</f>
        <v>0</v>
      </c>
      <c r="M410" s="467"/>
    </row>
    <row r="411" spans="1:13" ht="15.6" customHeight="1" x14ac:dyDescent="0.3">
      <c r="A411" s="467"/>
      <c r="B411" s="467"/>
      <c r="C411" s="467"/>
      <c r="D411" s="467"/>
      <c r="E411" s="467"/>
      <c r="F411" s="4"/>
      <c r="G411" s="5"/>
      <c r="H411" s="5"/>
      <c r="I411" s="6"/>
      <c r="J411" s="508">
        <f t="shared" ref="J411:J412" si="80">+H411*I411</f>
        <v>0</v>
      </c>
      <c r="K411" s="7"/>
      <c r="L411" s="13">
        <f>K411*H411</f>
        <v>0</v>
      </c>
      <c r="M411" s="467"/>
    </row>
    <row r="412" spans="1:13" ht="15.6" customHeight="1" x14ac:dyDescent="0.3">
      <c r="A412" s="467"/>
      <c r="B412" s="467"/>
      <c r="C412" s="467"/>
      <c r="D412" s="467"/>
      <c r="E412" s="467"/>
      <c r="F412" s="4"/>
      <c r="G412" s="5"/>
      <c r="H412" s="5"/>
      <c r="I412" s="6"/>
      <c r="J412" s="508">
        <f t="shared" si="80"/>
        <v>0</v>
      </c>
      <c r="K412" s="7"/>
      <c r="L412" s="13">
        <f t="shared" ref="L412:L419" si="81">K412*H412</f>
        <v>0</v>
      </c>
      <c r="M412" s="467"/>
    </row>
    <row r="413" spans="1:13" ht="15.6" customHeight="1" x14ac:dyDescent="0.3">
      <c r="A413" s="467"/>
      <c r="B413" s="467"/>
      <c r="C413" s="467"/>
      <c r="D413" s="467"/>
      <c r="E413" s="467"/>
      <c r="F413" s="4"/>
      <c r="G413" s="5"/>
      <c r="H413" s="5"/>
      <c r="I413" s="6"/>
      <c r="J413" s="508">
        <f>+H413*I413</f>
        <v>0</v>
      </c>
      <c r="K413" s="7"/>
      <c r="L413" s="13">
        <f t="shared" si="81"/>
        <v>0</v>
      </c>
      <c r="M413" s="467"/>
    </row>
    <row r="414" spans="1:13" ht="15.6" customHeight="1" x14ac:dyDescent="0.3">
      <c r="A414" s="467"/>
      <c r="B414" s="467"/>
      <c r="C414" s="467"/>
      <c r="D414" s="467"/>
      <c r="E414" s="467"/>
      <c r="F414" s="4"/>
      <c r="G414" s="5"/>
      <c r="H414" s="5"/>
      <c r="I414" s="6"/>
      <c r="J414" s="508">
        <f t="shared" ref="J414:J423" si="82">+H414*I414</f>
        <v>0</v>
      </c>
      <c r="K414" s="7"/>
      <c r="L414" s="13">
        <f t="shared" si="81"/>
        <v>0</v>
      </c>
      <c r="M414" s="467"/>
    </row>
    <row r="415" spans="1:13" ht="15.6" customHeight="1" x14ac:dyDescent="0.3">
      <c r="A415" s="467"/>
      <c r="B415" s="467"/>
      <c r="C415" s="467"/>
      <c r="D415" s="467"/>
      <c r="E415" s="467"/>
      <c r="F415" s="4"/>
      <c r="G415" s="5"/>
      <c r="H415" s="5"/>
      <c r="I415" s="6"/>
      <c r="J415" s="508">
        <f t="shared" si="82"/>
        <v>0</v>
      </c>
      <c r="K415" s="7"/>
      <c r="L415" s="13">
        <f t="shared" si="81"/>
        <v>0</v>
      </c>
      <c r="M415" s="467"/>
    </row>
    <row r="416" spans="1:13" ht="15.6" customHeight="1" x14ac:dyDescent="0.3">
      <c r="A416" s="467"/>
      <c r="B416" s="467"/>
      <c r="C416" s="467"/>
      <c r="D416" s="467"/>
      <c r="E416" s="467"/>
      <c r="F416" s="4"/>
      <c r="G416" s="5"/>
      <c r="H416" s="5"/>
      <c r="I416" s="6"/>
      <c r="J416" s="508">
        <f t="shared" si="82"/>
        <v>0</v>
      </c>
      <c r="K416" s="7"/>
      <c r="L416" s="13">
        <f t="shared" si="81"/>
        <v>0</v>
      </c>
      <c r="M416" s="467"/>
    </row>
    <row r="417" spans="1:13" ht="15.6" customHeight="1" x14ac:dyDescent="0.3">
      <c r="A417" s="467"/>
      <c r="B417" s="467"/>
      <c r="C417" s="467"/>
      <c r="D417" s="467"/>
      <c r="E417" s="467"/>
      <c r="F417" s="4"/>
      <c r="G417" s="5"/>
      <c r="H417" s="5"/>
      <c r="I417" s="6"/>
      <c r="J417" s="508">
        <f t="shared" si="82"/>
        <v>0</v>
      </c>
      <c r="K417" s="7"/>
      <c r="L417" s="13">
        <f t="shared" si="81"/>
        <v>0</v>
      </c>
      <c r="M417" s="467"/>
    </row>
    <row r="418" spans="1:13" ht="15.6" customHeight="1" x14ac:dyDescent="0.3">
      <c r="A418" s="467"/>
      <c r="B418" s="467"/>
      <c r="C418" s="467"/>
      <c r="D418" s="467"/>
      <c r="E418" s="467"/>
      <c r="F418" s="4"/>
      <c r="G418" s="5"/>
      <c r="H418" s="5"/>
      <c r="I418" s="6"/>
      <c r="J418" s="508">
        <f t="shared" si="82"/>
        <v>0</v>
      </c>
      <c r="K418" s="7"/>
      <c r="L418" s="13">
        <f t="shared" si="81"/>
        <v>0</v>
      </c>
      <c r="M418" s="467"/>
    </row>
    <row r="419" spans="1:13" ht="15.6" customHeight="1" x14ac:dyDescent="0.3">
      <c r="A419" s="467"/>
      <c r="B419" s="467"/>
      <c r="C419" s="467"/>
      <c r="D419" s="467"/>
      <c r="E419" s="467"/>
      <c r="F419" s="4"/>
      <c r="G419" s="5"/>
      <c r="H419" s="5"/>
      <c r="I419" s="6"/>
      <c r="J419" s="508">
        <f t="shared" si="82"/>
        <v>0</v>
      </c>
      <c r="K419" s="7"/>
      <c r="L419" s="13">
        <f t="shared" si="81"/>
        <v>0</v>
      </c>
      <c r="M419" s="467"/>
    </row>
    <row r="420" spans="1:13" ht="15.6" customHeight="1" x14ac:dyDescent="0.3">
      <c r="A420" s="467"/>
      <c r="B420" s="467"/>
      <c r="C420" s="467"/>
      <c r="D420" s="467"/>
      <c r="E420" s="467"/>
      <c r="F420" s="4"/>
      <c r="G420" s="5"/>
      <c r="H420" s="5"/>
      <c r="I420" s="6"/>
      <c r="J420" s="508">
        <f t="shared" si="82"/>
        <v>0</v>
      </c>
      <c r="K420" s="7"/>
      <c r="L420" s="13">
        <f>K420*H420</f>
        <v>0</v>
      </c>
      <c r="M420" s="467"/>
    </row>
    <row r="421" spans="1:13" ht="15.6" customHeight="1" x14ac:dyDescent="0.3">
      <c r="A421" s="467"/>
      <c r="B421" s="467"/>
      <c r="C421" s="467"/>
      <c r="D421" s="467"/>
      <c r="E421" s="467"/>
      <c r="F421" s="4"/>
      <c r="G421" s="5"/>
      <c r="H421" s="5"/>
      <c r="I421" s="6"/>
      <c r="J421" s="508">
        <f t="shared" si="82"/>
        <v>0</v>
      </c>
      <c r="K421" s="7"/>
      <c r="L421" s="13">
        <f t="shared" ref="L421:L423" si="83">K421*H421</f>
        <v>0</v>
      </c>
      <c r="M421" s="467"/>
    </row>
    <row r="422" spans="1:13" ht="16.2" customHeight="1" x14ac:dyDescent="0.3">
      <c r="A422" s="467"/>
      <c r="B422" s="467"/>
      <c r="C422" s="467"/>
      <c r="D422" s="467"/>
      <c r="E422" s="467"/>
      <c r="F422" s="4"/>
      <c r="G422" s="5"/>
      <c r="H422" s="5"/>
      <c r="I422" s="6"/>
      <c r="J422" s="508">
        <f t="shared" si="82"/>
        <v>0</v>
      </c>
      <c r="K422" s="7"/>
      <c r="L422" s="13">
        <f t="shared" si="83"/>
        <v>0</v>
      </c>
      <c r="M422" s="467"/>
    </row>
    <row r="423" spans="1:13" ht="15.6" customHeight="1" thickBot="1" x14ac:dyDescent="0.35">
      <c r="A423" s="467"/>
      <c r="B423" s="467"/>
      <c r="C423" s="467"/>
      <c r="D423" s="467"/>
      <c r="E423" s="467"/>
      <c r="F423" s="527"/>
      <c r="G423" s="528"/>
      <c r="H423" s="528"/>
      <c r="I423" s="529"/>
      <c r="J423" s="509">
        <f t="shared" si="82"/>
        <v>0</v>
      </c>
      <c r="K423" s="530"/>
      <c r="L423" s="13">
        <f t="shared" si="83"/>
        <v>0</v>
      </c>
      <c r="M423" s="467"/>
    </row>
    <row r="424" spans="1:13" ht="15.6" customHeight="1" x14ac:dyDescent="0.3">
      <c r="A424" s="467"/>
      <c r="B424" s="467"/>
      <c r="C424" s="467"/>
      <c r="D424" s="467"/>
      <c r="E424" s="467"/>
      <c r="F424" s="510" t="s">
        <v>77</v>
      </c>
      <c r="G424" s="511"/>
      <c r="H424" s="511"/>
      <c r="I424" s="511"/>
      <c r="J424" s="511"/>
      <c r="K424" s="512"/>
      <c r="L424" s="183">
        <f>+SUM(L409:L423)</f>
        <v>0</v>
      </c>
      <c r="M424" s="467"/>
    </row>
    <row r="425" spans="1:13" ht="15.6" customHeight="1" x14ac:dyDescent="0.3">
      <c r="A425" s="467"/>
      <c r="B425" s="467"/>
      <c r="C425" s="467"/>
      <c r="D425" s="467"/>
      <c r="E425" s="467"/>
      <c r="F425" s="513" t="s">
        <v>90</v>
      </c>
      <c r="G425" s="514"/>
      <c r="H425" s="514"/>
      <c r="I425" s="514"/>
      <c r="J425" s="514"/>
      <c r="K425" s="515"/>
      <c r="L425" s="13">
        <f>+L424*0.05</f>
        <v>0</v>
      </c>
      <c r="M425" s="467"/>
    </row>
    <row r="426" spans="1:13" ht="15.6" customHeight="1" x14ac:dyDescent="0.3">
      <c r="A426" s="467"/>
      <c r="B426" s="467"/>
      <c r="C426" s="467"/>
      <c r="D426" s="467"/>
      <c r="E426" s="467"/>
      <c r="F426" s="513" t="s">
        <v>91</v>
      </c>
      <c r="G426" s="514"/>
      <c r="H426" s="514"/>
      <c r="I426" s="514"/>
      <c r="J426" s="514"/>
      <c r="K426" s="515"/>
      <c r="L426" s="516">
        <f>+L424+L425</f>
        <v>0</v>
      </c>
      <c r="M426" s="467"/>
    </row>
    <row r="427" spans="1:13" ht="16.2" customHeight="1" x14ac:dyDescent="0.3">
      <c r="A427" s="467"/>
      <c r="B427" s="467"/>
      <c r="C427" s="467"/>
      <c r="D427" s="467"/>
      <c r="E427" s="467"/>
      <c r="F427" s="513" t="s">
        <v>157</v>
      </c>
      <c r="G427" s="514"/>
      <c r="H427" s="514"/>
      <c r="I427" s="514"/>
      <c r="J427" s="514"/>
      <c r="K427" s="515"/>
      <c r="L427" s="171"/>
      <c r="M427" s="467"/>
    </row>
    <row r="428" spans="1:13" ht="16.2" thickBot="1" x14ac:dyDescent="0.35">
      <c r="A428" s="467"/>
      <c r="B428" s="467"/>
      <c r="C428" s="467"/>
      <c r="D428" s="467"/>
      <c r="E428" s="467"/>
      <c r="F428" s="517" t="s">
        <v>93</v>
      </c>
      <c r="G428" s="518"/>
      <c r="H428" s="518"/>
      <c r="I428" s="518"/>
      <c r="J428" s="518"/>
      <c r="K428" s="519"/>
      <c r="L428" s="516">
        <f>+IFERROR(L426/L427,0)</f>
        <v>0</v>
      </c>
      <c r="M428" s="467"/>
    </row>
    <row r="429" spans="1:13" x14ac:dyDescent="0.3">
      <c r="A429" s="467"/>
      <c r="B429" s="467"/>
      <c r="C429" s="467"/>
      <c r="D429" s="467"/>
      <c r="E429" s="467"/>
      <c r="F429" s="467"/>
      <c r="G429" s="467"/>
      <c r="H429" s="467"/>
      <c r="I429" s="467"/>
      <c r="J429" s="467"/>
      <c r="K429" s="467"/>
      <c r="L429" s="467"/>
      <c r="M429" s="467"/>
    </row>
    <row r="430" spans="1:13" ht="16.2" thickBot="1" x14ac:dyDescent="0.35">
      <c r="A430" s="467"/>
      <c r="B430" s="467"/>
      <c r="C430" s="467"/>
      <c r="D430" s="467"/>
      <c r="E430" s="467"/>
      <c r="F430" s="467"/>
      <c r="G430" s="467"/>
      <c r="H430" s="467"/>
      <c r="I430" s="467"/>
      <c r="J430" s="467"/>
      <c r="K430" s="467"/>
      <c r="L430" s="467"/>
      <c r="M430" s="467"/>
    </row>
    <row r="431" spans="1:13" ht="15.6" customHeight="1" thickBot="1" x14ac:dyDescent="0.35">
      <c r="A431" s="467"/>
      <c r="B431" s="467"/>
      <c r="C431" s="467"/>
      <c r="D431" s="467"/>
      <c r="E431" s="467"/>
      <c r="F431" s="505" t="s">
        <v>176</v>
      </c>
      <c r="G431" s="524"/>
      <c r="H431" s="525"/>
      <c r="I431" s="525"/>
      <c r="J431" s="525"/>
      <c r="K431" s="525"/>
      <c r="L431" s="526"/>
      <c r="M431" s="467"/>
    </row>
    <row r="432" spans="1:13" ht="15.6" customHeight="1" x14ac:dyDescent="0.3">
      <c r="A432" s="467"/>
      <c r="B432" s="467"/>
      <c r="C432" s="467"/>
      <c r="D432" s="467"/>
      <c r="E432" s="467"/>
      <c r="F432" s="476" t="s">
        <v>71</v>
      </c>
      <c r="G432" s="506" t="s">
        <v>72</v>
      </c>
      <c r="H432" s="506" t="s">
        <v>73</v>
      </c>
      <c r="I432" s="506" t="s">
        <v>74</v>
      </c>
      <c r="J432" s="506" t="s">
        <v>75</v>
      </c>
      <c r="K432" s="506" t="s">
        <v>159</v>
      </c>
      <c r="L432" s="507" t="s">
        <v>77</v>
      </c>
      <c r="M432" s="467"/>
    </row>
    <row r="433" spans="1:13" ht="15.6" customHeight="1" x14ac:dyDescent="0.3">
      <c r="A433" s="467"/>
      <c r="B433" s="467"/>
      <c r="C433" s="467"/>
      <c r="D433" s="467"/>
      <c r="E433" s="467"/>
      <c r="F433" s="4"/>
      <c r="G433" s="5"/>
      <c r="H433" s="5"/>
      <c r="I433" s="6"/>
      <c r="J433" s="508">
        <f>+H433*I433</f>
        <v>0</v>
      </c>
      <c r="K433" s="7"/>
      <c r="L433" s="13">
        <f>K433*H433</f>
        <v>0</v>
      </c>
      <c r="M433" s="467"/>
    </row>
    <row r="434" spans="1:13" ht="15.6" customHeight="1" x14ac:dyDescent="0.3">
      <c r="A434" s="467"/>
      <c r="B434" s="467"/>
      <c r="C434" s="467"/>
      <c r="D434" s="467"/>
      <c r="E434" s="467"/>
      <c r="F434" s="4"/>
      <c r="G434" s="5"/>
      <c r="H434" s="5"/>
      <c r="I434" s="6"/>
      <c r="J434" s="508">
        <f>+H434*I434</f>
        <v>0</v>
      </c>
      <c r="K434" s="7"/>
      <c r="L434" s="13">
        <f t="shared" ref="L434" si="84">K434*H434</f>
        <v>0</v>
      </c>
      <c r="M434" s="467"/>
    </row>
    <row r="435" spans="1:13" ht="15.6" customHeight="1" x14ac:dyDescent="0.3">
      <c r="A435" s="467"/>
      <c r="B435" s="467"/>
      <c r="C435" s="467"/>
      <c r="D435" s="467"/>
      <c r="E435" s="467"/>
      <c r="F435" s="4"/>
      <c r="G435" s="5"/>
      <c r="H435" s="5"/>
      <c r="I435" s="6"/>
      <c r="J435" s="508">
        <f t="shared" ref="J435:J436" si="85">+H435*I435</f>
        <v>0</v>
      </c>
      <c r="K435" s="7"/>
      <c r="L435" s="13">
        <f>K435*H435</f>
        <v>0</v>
      </c>
      <c r="M435" s="467"/>
    </row>
    <row r="436" spans="1:13" ht="15.6" customHeight="1" x14ac:dyDescent="0.3">
      <c r="A436" s="467"/>
      <c r="B436" s="467"/>
      <c r="C436" s="467"/>
      <c r="D436" s="467"/>
      <c r="E436" s="467"/>
      <c r="F436" s="4"/>
      <c r="G436" s="5"/>
      <c r="H436" s="5"/>
      <c r="I436" s="6"/>
      <c r="J436" s="508">
        <f t="shared" si="85"/>
        <v>0</v>
      </c>
      <c r="K436" s="7"/>
      <c r="L436" s="13">
        <f t="shared" ref="L436:L443" si="86">K436*H436</f>
        <v>0</v>
      </c>
      <c r="M436" s="467"/>
    </row>
    <row r="437" spans="1:13" ht="15.6" customHeight="1" x14ac:dyDescent="0.3">
      <c r="A437" s="467"/>
      <c r="B437" s="467"/>
      <c r="C437" s="467"/>
      <c r="D437" s="467"/>
      <c r="E437" s="467"/>
      <c r="F437" s="4"/>
      <c r="G437" s="5"/>
      <c r="H437" s="5"/>
      <c r="I437" s="6"/>
      <c r="J437" s="508">
        <f>+H437*I437</f>
        <v>0</v>
      </c>
      <c r="K437" s="7"/>
      <c r="L437" s="13">
        <f t="shared" si="86"/>
        <v>0</v>
      </c>
      <c r="M437" s="467"/>
    </row>
    <row r="438" spans="1:13" ht="15.6" customHeight="1" x14ac:dyDescent="0.3">
      <c r="A438" s="467"/>
      <c r="B438" s="467"/>
      <c r="C438" s="467"/>
      <c r="D438" s="467"/>
      <c r="E438" s="467"/>
      <c r="F438" s="4"/>
      <c r="G438" s="5"/>
      <c r="H438" s="5"/>
      <c r="I438" s="6"/>
      <c r="J438" s="508">
        <f t="shared" ref="J438:J447" si="87">+H438*I438</f>
        <v>0</v>
      </c>
      <c r="K438" s="7"/>
      <c r="L438" s="13">
        <f t="shared" si="86"/>
        <v>0</v>
      </c>
      <c r="M438" s="467"/>
    </row>
    <row r="439" spans="1:13" ht="15.6" customHeight="1" x14ac:dyDescent="0.3">
      <c r="A439" s="467"/>
      <c r="B439" s="467"/>
      <c r="C439" s="467"/>
      <c r="D439" s="467"/>
      <c r="E439" s="467"/>
      <c r="F439" s="4"/>
      <c r="G439" s="5"/>
      <c r="H439" s="5"/>
      <c r="I439" s="6"/>
      <c r="J439" s="508">
        <f t="shared" si="87"/>
        <v>0</v>
      </c>
      <c r="K439" s="7"/>
      <c r="L439" s="13">
        <f t="shared" si="86"/>
        <v>0</v>
      </c>
      <c r="M439" s="467"/>
    </row>
    <row r="440" spans="1:13" ht="15.6" customHeight="1" x14ac:dyDescent="0.3">
      <c r="A440" s="467"/>
      <c r="B440" s="467"/>
      <c r="C440" s="467"/>
      <c r="D440" s="467"/>
      <c r="E440" s="467"/>
      <c r="F440" s="4"/>
      <c r="G440" s="5"/>
      <c r="H440" s="5"/>
      <c r="I440" s="6"/>
      <c r="J440" s="508">
        <f t="shared" si="87"/>
        <v>0</v>
      </c>
      <c r="K440" s="7"/>
      <c r="L440" s="13">
        <f t="shared" si="86"/>
        <v>0</v>
      </c>
      <c r="M440" s="467"/>
    </row>
    <row r="441" spans="1:13" ht="15.6" customHeight="1" x14ac:dyDescent="0.3">
      <c r="A441" s="467"/>
      <c r="B441" s="467"/>
      <c r="C441" s="467"/>
      <c r="D441" s="467"/>
      <c r="E441" s="467"/>
      <c r="F441" s="4"/>
      <c r="G441" s="5"/>
      <c r="H441" s="5"/>
      <c r="I441" s="6"/>
      <c r="J441" s="508">
        <f t="shared" si="87"/>
        <v>0</v>
      </c>
      <c r="K441" s="7"/>
      <c r="L441" s="13">
        <f t="shared" si="86"/>
        <v>0</v>
      </c>
      <c r="M441" s="467"/>
    </row>
    <row r="442" spans="1:13" ht="15.6" customHeight="1" x14ac:dyDescent="0.3">
      <c r="A442" s="467"/>
      <c r="B442" s="467"/>
      <c r="C442" s="467"/>
      <c r="D442" s="467"/>
      <c r="E442" s="467"/>
      <c r="F442" s="4"/>
      <c r="G442" s="5"/>
      <c r="H442" s="5"/>
      <c r="I442" s="6"/>
      <c r="J442" s="508">
        <f t="shared" si="87"/>
        <v>0</v>
      </c>
      <c r="K442" s="7"/>
      <c r="L442" s="13">
        <f t="shared" si="86"/>
        <v>0</v>
      </c>
      <c r="M442" s="467"/>
    </row>
    <row r="443" spans="1:13" ht="15.6" customHeight="1" x14ac:dyDescent="0.3">
      <c r="A443" s="467"/>
      <c r="B443" s="467"/>
      <c r="C443" s="467"/>
      <c r="D443" s="467"/>
      <c r="E443" s="467"/>
      <c r="F443" s="4"/>
      <c r="G443" s="5"/>
      <c r="H443" s="5"/>
      <c r="I443" s="6"/>
      <c r="J443" s="508">
        <f t="shared" si="87"/>
        <v>0</v>
      </c>
      <c r="K443" s="7"/>
      <c r="L443" s="13">
        <f t="shared" si="86"/>
        <v>0</v>
      </c>
      <c r="M443" s="467"/>
    </row>
    <row r="444" spans="1:13" ht="15.6" customHeight="1" x14ac:dyDescent="0.3">
      <c r="A444" s="467"/>
      <c r="B444" s="467"/>
      <c r="C444" s="467"/>
      <c r="D444" s="467"/>
      <c r="E444" s="467"/>
      <c r="F444" s="4"/>
      <c r="G444" s="5"/>
      <c r="H444" s="5"/>
      <c r="I444" s="6"/>
      <c r="J444" s="508">
        <f t="shared" si="87"/>
        <v>0</v>
      </c>
      <c r="K444" s="7"/>
      <c r="L444" s="13">
        <f>K444*H444</f>
        <v>0</v>
      </c>
      <c r="M444" s="467"/>
    </row>
    <row r="445" spans="1:13" ht="15.6" customHeight="1" x14ac:dyDescent="0.3">
      <c r="A445" s="467"/>
      <c r="B445" s="467"/>
      <c r="C445" s="467"/>
      <c r="D445" s="467"/>
      <c r="E445" s="467"/>
      <c r="F445" s="4"/>
      <c r="G445" s="5"/>
      <c r="H445" s="5"/>
      <c r="I445" s="6"/>
      <c r="J445" s="508">
        <f t="shared" si="87"/>
        <v>0</v>
      </c>
      <c r="K445" s="7"/>
      <c r="L445" s="13">
        <f t="shared" ref="L445:L447" si="88">K445*H445</f>
        <v>0</v>
      </c>
      <c r="M445" s="467"/>
    </row>
    <row r="446" spans="1:13" ht="16.2" customHeight="1" x14ac:dyDescent="0.3">
      <c r="A446" s="467"/>
      <c r="B446" s="467"/>
      <c r="C446" s="467"/>
      <c r="D446" s="467"/>
      <c r="E446" s="467"/>
      <c r="F446" s="4"/>
      <c r="G446" s="5"/>
      <c r="H446" s="5"/>
      <c r="I446" s="6"/>
      <c r="J446" s="508">
        <f t="shared" si="87"/>
        <v>0</v>
      </c>
      <c r="K446" s="7"/>
      <c r="L446" s="13">
        <f t="shared" si="88"/>
        <v>0</v>
      </c>
      <c r="M446" s="467"/>
    </row>
    <row r="447" spans="1:13" ht="15.6" customHeight="1" thickBot="1" x14ac:dyDescent="0.35">
      <c r="A447" s="467"/>
      <c r="B447" s="467"/>
      <c r="C447" s="467"/>
      <c r="D447" s="467"/>
      <c r="E447" s="467"/>
      <c r="F447" s="527"/>
      <c r="G447" s="528"/>
      <c r="H447" s="528"/>
      <c r="I447" s="529"/>
      <c r="J447" s="509">
        <f t="shared" si="87"/>
        <v>0</v>
      </c>
      <c r="K447" s="530"/>
      <c r="L447" s="13">
        <f t="shared" si="88"/>
        <v>0</v>
      </c>
      <c r="M447" s="467"/>
    </row>
    <row r="448" spans="1:13" ht="15.6" customHeight="1" x14ac:dyDescent="0.3">
      <c r="A448" s="467"/>
      <c r="B448" s="467"/>
      <c r="C448" s="467"/>
      <c r="D448" s="467"/>
      <c r="E448" s="467"/>
      <c r="F448" s="510" t="s">
        <v>77</v>
      </c>
      <c r="G448" s="511"/>
      <c r="H448" s="511"/>
      <c r="I448" s="511"/>
      <c r="J448" s="511"/>
      <c r="K448" s="512"/>
      <c r="L448" s="183">
        <f>+SUM(L433:L447)</f>
        <v>0</v>
      </c>
      <c r="M448" s="467"/>
    </row>
    <row r="449" spans="1:13" ht="15.6" customHeight="1" x14ac:dyDescent="0.3">
      <c r="A449" s="467"/>
      <c r="B449" s="467"/>
      <c r="C449" s="467"/>
      <c r="D449" s="467"/>
      <c r="E449" s="467"/>
      <c r="F449" s="513" t="s">
        <v>90</v>
      </c>
      <c r="G449" s="514"/>
      <c r="H449" s="514"/>
      <c r="I449" s="514"/>
      <c r="J449" s="514"/>
      <c r="K449" s="515"/>
      <c r="L449" s="13">
        <f>+L448*0.05</f>
        <v>0</v>
      </c>
      <c r="M449" s="467"/>
    </row>
    <row r="450" spans="1:13" ht="15.6" customHeight="1" x14ac:dyDescent="0.3">
      <c r="A450" s="467"/>
      <c r="B450" s="467"/>
      <c r="C450" s="467"/>
      <c r="D450" s="467"/>
      <c r="E450" s="467"/>
      <c r="F450" s="513" t="s">
        <v>91</v>
      </c>
      <c r="G450" s="514"/>
      <c r="H450" s="514"/>
      <c r="I450" s="514"/>
      <c r="J450" s="514"/>
      <c r="K450" s="515"/>
      <c r="L450" s="516">
        <f>+L448+L449</f>
        <v>0</v>
      </c>
      <c r="M450" s="467"/>
    </row>
    <row r="451" spans="1:13" ht="16.2" customHeight="1" x14ac:dyDescent="0.3">
      <c r="A451" s="467"/>
      <c r="B451" s="467"/>
      <c r="C451" s="467"/>
      <c r="D451" s="467"/>
      <c r="E451" s="467"/>
      <c r="F451" s="513" t="s">
        <v>157</v>
      </c>
      <c r="G451" s="514"/>
      <c r="H451" s="514"/>
      <c r="I451" s="514"/>
      <c r="J451" s="514"/>
      <c r="K451" s="515"/>
      <c r="L451" s="171"/>
      <c r="M451" s="467"/>
    </row>
    <row r="452" spans="1:13" ht="16.2" thickBot="1" x14ac:dyDescent="0.35">
      <c r="A452" s="467"/>
      <c r="B452" s="467"/>
      <c r="C452" s="467"/>
      <c r="D452" s="467"/>
      <c r="E452" s="467"/>
      <c r="F452" s="517" t="s">
        <v>93</v>
      </c>
      <c r="G452" s="518"/>
      <c r="H452" s="518"/>
      <c r="I452" s="518"/>
      <c r="J452" s="518"/>
      <c r="K452" s="519"/>
      <c r="L452" s="516">
        <f>+IFERROR(L450/L451,0)</f>
        <v>0</v>
      </c>
      <c r="M452" s="467"/>
    </row>
    <row r="453" spans="1:13" x14ac:dyDescent="0.3">
      <c r="A453" s="467"/>
      <c r="B453" s="467"/>
      <c r="C453" s="467"/>
      <c r="D453" s="467"/>
      <c r="E453" s="467"/>
      <c r="F453" s="467"/>
      <c r="G453" s="467"/>
      <c r="H453" s="467"/>
      <c r="I453" s="467"/>
      <c r="J453" s="467"/>
      <c r="K453" s="467"/>
      <c r="L453" s="467"/>
      <c r="M453" s="467"/>
    </row>
    <row r="454" spans="1:13" ht="16.2" thickBot="1" x14ac:dyDescent="0.35">
      <c r="A454" s="467"/>
      <c r="B454" s="467"/>
      <c r="C454" s="467"/>
      <c r="D454" s="467"/>
      <c r="E454" s="467"/>
      <c r="F454" s="467"/>
      <c r="G454" s="467"/>
      <c r="H454" s="467"/>
      <c r="I454" s="467"/>
      <c r="J454" s="467"/>
      <c r="K454" s="467"/>
      <c r="L454" s="467"/>
      <c r="M454" s="467"/>
    </row>
    <row r="455" spans="1:13" ht="15.6" customHeight="1" thickBot="1" x14ac:dyDescent="0.35">
      <c r="A455" s="467"/>
      <c r="B455" s="467"/>
      <c r="C455" s="467"/>
      <c r="D455" s="467"/>
      <c r="E455" s="467"/>
      <c r="F455" s="505" t="s">
        <v>177</v>
      </c>
      <c r="G455" s="524"/>
      <c r="H455" s="525"/>
      <c r="I455" s="525"/>
      <c r="J455" s="525"/>
      <c r="K455" s="525"/>
      <c r="L455" s="526"/>
      <c r="M455" s="467"/>
    </row>
    <row r="456" spans="1:13" ht="15.6" customHeight="1" x14ac:dyDescent="0.3">
      <c r="A456" s="467"/>
      <c r="B456" s="467"/>
      <c r="C456" s="467"/>
      <c r="D456" s="467"/>
      <c r="E456" s="467"/>
      <c r="F456" s="476" t="s">
        <v>71</v>
      </c>
      <c r="G456" s="506" t="s">
        <v>72</v>
      </c>
      <c r="H456" s="506" t="s">
        <v>73</v>
      </c>
      <c r="I456" s="506" t="s">
        <v>74</v>
      </c>
      <c r="J456" s="506" t="s">
        <v>75</v>
      </c>
      <c r="K456" s="506" t="s">
        <v>159</v>
      </c>
      <c r="L456" s="507" t="s">
        <v>77</v>
      </c>
      <c r="M456" s="467"/>
    </row>
    <row r="457" spans="1:13" ht="15.6" customHeight="1" x14ac:dyDescent="0.3">
      <c r="A457" s="467"/>
      <c r="B457" s="467"/>
      <c r="C457" s="467"/>
      <c r="D457" s="467"/>
      <c r="E457" s="467"/>
      <c r="F457" s="4"/>
      <c r="G457" s="5"/>
      <c r="H457" s="5"/>
      <c r="I457" s="6"/>
      <c r="J457" s="508">
        <f>+H457*I457</f>
        <v>0</v>
      </c>
      <c r="K457" s="7"/>
      <c r="L457" s="13">
        <f>K457*H457</f>
        <v>0</v>
      </c>
      <c r="M457" s="467"/>
    </row>
    <row r="458" spans="1:13" ht="15.6" customHeight="1" x14ac:dyDescent="0.3">
      <c r="A458" s="467"/>
      <c r="B458" s="467"/>
      <c r="C458" s="467"/>
      <c r="D458" s="467"/>
      <c r="E458" s="467"/>
      <c r="F458" s="4"/>
      <c r="G458" s="5"/>
      <c r="H458" s="5"/>
      <c r="I458" s="6"/>
      <c r="J458" s="508">
        <f>+H458*I458</f>
        <v>0</v>
      </c>
      <c r="K458" s="7"/>
      <c r="L458" s="13">
        <f t="shared" ref="L458" si="89">K458*H458</f>
        <v>0</v>
      </c>
      <c r="M458" s="467"/>
    </row>
    <row r="459" spans="1:13" ht="15.6" customHeight="1" x14ac:dyDescent="0.3">
      <c r="A459" s="467"/>
      <c r="B459" s="467"/>
      <c r="C459" s="467"/>
      <c r="D459" s="467"/>
      <c r="E459" s="467"/>
      <c r="F459" s="4"/>
      <c r="G459" s="5"/>
      <c r="H459" s="5"/>
      <c r="I459" s="6"/>
      <c r="J459" s="508">
        <f t="shared" ref="J459:J460" si="90">+H459*I459</f>
        <v>0</v>
      </c>
      <c r="K459" s="7"/>
      <c r="L459" s="13">
        <f>K459*H459</f>
        <v>0</v>
      </c>
      <c r="M459" s="467"/>
    </row>
    <row r="460" spans="1:13" ht="15.6" customHeight="1" x14ac:dyDescent="0.3">
      <c r="A460" s="467"/>
      <c r="B460" s="467"/>
      <c r="C460" s="467"/>
      <c r="D460" s="467"/>
      <c r="E460" s="467"/>
      <c r="F460" s="4"/>
      <c r="G460" s="5"/>
      <c r="H460" s="5"/>
      <c r="I460" s="6"/>
      <c r="J460" s="508">
        <f t="shared" si="90"/>
        <v>0</v>
      </c>
      <c r="K460" s="7"/>
      <c r="L460" s="13">
        <f t="shared" ref="L460:L467" si="91">K460*H460</f>
        <v>0</v>
      </c>
      <c r="M460" s="467"/>
    </row>
    <row r="461" spans="1:13" ht="15.6" customHeight="1" x14ac:dyDescent="0.3">
      <c r="A461" s="467"/>
      <c r="B461" s="467"/>
      <c r="C461" s="467"/>
      <c r="D461" s="467"/>
      <c r="E461" s="467"/>
      <c r="F461" s="4"/>
      <c r="G461" s="5"/>
      <c r="H461" s="5"/>
      <c r="I461" s="6"/>
      <c r="J461" s="508">
        <f>+H461*I461</f>
        <v>0</v>
      </c>
      <c r="K461" s="7"/>
      <c r="L461" s="13">
        <f t="shared" si="91"/>
        <v>0</v>
      </c>
      <c r="M461" s="467"/>
    </row>
    <row r="462" spans="1:13" ht="15.6" customHeight="1" x14ac:dyDescent="0.3">
      <c r="A462" s="467"/>
      <c r="B462" s="467"/>
      <c r="C462" s="467"/>
      <c r="D462" s="467"/>
      <c r="E462" s="467"/>
      <c r="F462" s="4"/>
      <c r="G462" s="5"/>
      <c r="H462" s="5"/>
      <c r="I462" s="6"/>
      <c r="J462" s="508">
        <f t="shared" ref="J462:J471" si="92">+H462*I462</f>
        <v>0</v>
      </c>
      <c r="K462" s="7"/>
      <c r="L462" s="13">
        <f t="shared" si="91"/>
        <v>0</v>
      </c>
      <c r="M462" s="467"/>
    </row>
    <row r="463" spans="1:13" ht="15.6" customHeight="1" x14ac:dyDescent="0.3">
      <c r="A463" s="467"/>
      <c r="B463" s="467"/>
      <c r="C463" s="467"/>
      <c r="D463" s="467"/>
      <c r="E463" s="467"/>
      <c r="F463" s="4"/>
      <c r="G463" s="5"/>
      <c r="H463" s="5"/>
      <c r="I463" s="6"/>
      <c r="J463" s="508">
        <f t="shared" si="92"/>
        <v>0</v>
      </c>
      <c r="K463" s="7"/>
      <c r="L463" s="13">
        <f t="shared" si="91"/>
        <v>0</v>
      </c>
      <c r="M463" s="467"/>
    </row>
    <row r="464" spans="1:13" ht="15.6" customHeight="1" x14ac:dyDescent="0.3">
      <c r="A464" s="467"/>
      <c r="B464" s="467"/>
      <c r="C464" s="467"/>
      <c r="D464" s="467"/>
      <c r="E464" s="467"/>
      <c r="F464" s="4"/>
      <c r="G464" s="5"/>
      <c r="H464" s="5"/>
      <c r="I464" s="6"/>
      <c r="J464" s="508">
        <f t="shared" si="92"/>
        <v>0</v>
      </c>
      <c r="K464" s="7"/>
      <c r="L464" s="13">
        <f t="shared" si="91"/>
        <v>0</v>
      </c>
      <c r="M464" s="467"/>
    </row>
    <row r="465" spans="1:13" ht="15.6" customHeight="1" x14ac:dyDescent="0.3">
      <c r="A465" s="467"/>
      <c r="B465" s="467"/>
      <c r="C465" s="467"/>
      <c r="D465" s="467"/>
      <c r="E465" s="467"/>
      <c r="F465" s="4"/>
      <c r="G465" s="5"/>
      <c r="H465" s="5"/>
      <c r="I465" s="6"/>
      <c r="J465" s="508">
        <f t="shared" si="92"/>
        <v>0</v>
      </c>
      <c r="K465" s="7"/>
      <c r="L465" s="13">
        <f t="shared" si="91"/>
        <v>0</v>
      </c>
      <c r="M465" s="467"/>
    </row>
    <row r="466" spans="1:13" ht="15.6" customHeight="1" x14ac:dyDescent="0.3">
      <c r="A466" s="467"/>
      <c r="B466" s="467"/>
      <c r="C466" s="467"/>
      <c r="D466" s="467"/>
      <c r="E466" s="467"/>
      <c r="F466" s="4"/>
      <c r="G466" s="5"/>
      <c r="H466" s="5"/>
      <c r="I466" s="6"/>
      <c r="J466" s="508">
        <f t="shared" si="92"/>
        <v>0</v>
      </c>
      <c r="K466" s="7"/>
      <c r="L466" s="13">
        <f t="shared" si="91"/>
        <v>0</v>
      </c>
      <c r="M466" s="467"/>
    </row>
    <row r="467" spans="1:13" ht="15.6" customHeight="1" x14ac:dyDescent="0.3">
      <c r="A467" s="467"/>
      <c r="B467" s="467"/>
      <c r="C467" s="467"/>
      <c r="D467" s="467"/>
      <c r="E467" s="467"/>
      <c r="F467" s="4"/>
      <c r="G467" s="5"/>
      <c r="H467" s="5"/>
      <c r="I467" s="6"/>
      <c r="J467" s="508">
        <f t="shared" si="92"/>
        <v>0</v>
      </c>
      <c r="K467" s="7"/>
      <c r="L467" s="13">
        <f t="shared" si="91"/>
        <v>0</v>
      </c>
      <c r="M467" s="467"/>
    </row>
    <row r="468" spans="1:13" ht="15.6" customHeight="1" x14ac:dyDescent="0.3">
      <c r="A468" s="467"/>
      <c r="B468" s="467"/>
      <c r="C468" s="467"/>
      <c r="D468" s="467"/>
      <c r="E468" s="467"/>
      <c r="F468" s="4"/>
      <c r="G468" s="5"/>
      <c r="H468" s="5"/>
      <c r="I468" s="6"/>
      <c r="J468" s="508">
        <f t="shared" si="92"/>
        <v>0</v>
      </c>
      <c r="K468" s="7"/>
      <c r="L468" s="13">
        <f>K468*H468</f>
        <v>0</v>
      </c>
      <c r="M468" s="467"/>
    </row>
    <row r="469" spans="1:13" ht="15.6" customHeight="1" x14ac:dyDescent="0.3">
      <c r="A469" s="467"/>
      <c r="B469" s="467"/>
      <c r="C469" s="467"/>
      <c r="D469" s="467"/>
      <c r="E469" s="467"/>
      <c r="F469" s="4"/>
      <c r="G469" s="5"/>
      <c r="H469" s="5"/>
      <c r="I469" s="6"/>
      <c r="J469" s="508">
        <f t="shared" si="92"/>
        <v>0</v>
      </c>
      <c r="K469" s="7"/>
      <c r="L469" s="13">
        <f t="shared" ref="L469:L471" si="93">K469*H469</f>
        <v>0</v>
      </c>
      <c r="M469" s="467"/>
    </row>
    <row r="470" spans="1:13" ht="16.2" customHeight="1" x14ac:dyDescent="0.3">
      <c r="A470" s="467"/>
      <c r="B470" s="467"/>
      <c r="C470" s="467"/>
      <c r="D470" s="467"/>
      <c r="E470" s="467"/>
      <c r="F470" s="4"/>
      <c r="G470" s="5"/>
      <c r="H470" s="5"/>
      <c r="I470" s="6"/>
      <c r="J470" s="508">
        <f t="shared" si="92"/>
        <v>0</v>
      </c>
      <c r="K470" s="7"/>
      <c r="L470" s="13">
        <f t="shared" si="93"/>
        <v>0</v>
      </c>
      <c r="M470" s="467"/>
    </row>
    <row r="471" spans="1:13" ht="15.6" customHeight="1" thickBot="1" x14ac:dyDescent="0.35">
      <c r="A471" s="467"/>
      <c r="B471" s="467"/>
      <c r="C471" s="467"/>
      <c r="D471" s="467"/>
      <c r="E471" s="467"/>
      <c r="F471" s="527"/>
      <c r="G471" s="528"/>
      <c r="H471" s="528"/>
      <c r="I471" s="529"/>
      <c r="J471" s="509">
        <f t="shared" si="92"/>
        <v>0</v>
      </c>
      <c r="K471" s="530"/>
      <c r="L471" s="13">
        <f t="shared" si="93"/>
        <v>0</v>
      </c>
      <c r="M471" s="467"/>
    </row>
    <row r="472" spans="1:13" ht="15.6" customHeight="1" x14ac:dyDescent="0.3">
      <c r="A472" s="467"/>
      <c r="B472" s="467"/>
      <c r="C472" s="467"/>
      <c r="D472" s="467"/>
      <c r="E472" s="467"/>
      <c r="F472" s="510" t="s">
        <v>77</v>
      </c>
      <c r="G472" s="511"/>
      <c r="H472" s="511"/>
      <c r="I472" s="511"/>
      <c r="J472" s="511"/>
      <c r="K472" s="512"/>
      <c r="L472" s="183">
        <f>+SUM(L457:L471)</f>
        <v>0</v>
      </c>
      <c r="M472" s="467"/>
    </row>
    <row r="473" spans="1:13" ht="15.6" customHeight="1" x14ac:dyDescent="0.3">
      <c r="A473" s="467"/>
      <c r="B473" s="467"/>
      <c r="C473" s="467"/>
      <c r="D473" s="467"/>
      <c r="E473" s="467"/>
      <c r="F473" s="513" t="s">
        <v>90</v>
      </c>
      <c r="G473" s="514"/>
      <c r="H473" s="514"/>
      <c r="I473" s="514"/>
      <c r="J473" s="514"/>
      <c r="K473" s="515"/>
      <c r="L473" s="13">
        <f>+L472*0.05</f>
        <v>0</v>
      </c>
      <c r="M473" s="467"/>
    </row>
    <row r="474" spans="1:13" ht="15.6" customHeight="1" x14ac:dyDescent="0.3">
      <c r="A474" s="467"/>
      <c r="B474" s="467"/>
      <c r="C474" s="467"/>
      <c r="D474" s="467"/>
      <c r="E474" s="467"/>
      <c r="F474" s="513" t="s">
        <v>91</v>
      </c>
      <c r="G474" s="514"/>
      <c r="H474" s="514"/>
      <c r="I474" s="514"/>
      <c r="J474" s="514"/>
      <c r="K474" s="515"/>
      <c r="L474" s="516">
        <f>+L472+L473</f>
        <v>0</v>
      </c>
      <c r="M474" s="467"/>
    </row>
    <row r="475" spans="1:13" ht="16.2" customHeight="1" x14ac:dyDescent="0.3">
      <c r="A475" s="467"/>
      <c r="B475" s="467"/>
      <c r="C475" s="467"/>
      <c r="D475" s="467"/>
      <c r="E475" s="467"/>
      <c r="F475" s="513" t="s">
        <v>157</v>
      </c>
      <c r="G475" s="514"/>
      <c r="H475" s="514"/>
      <c r="I475" s="514"/>
      <c r="J475" s="514"/>
      <c r="K475" s="515"/>
      <c r="L475" s="171"/>
      <c r="M475" s="467"/>
    </row>
    <row r="476" spans="1:13" ht="16.2" thickBot="1" x14ac:dyDescent="0.35">
      <c r="A476" s="467"/>
      <c r="B476" s="467"/>
      <c r="C476" s="467"/>
      <c r="D476" s="467"/>
      <c r="E476" s="467"/>
      <c r="F476" s="517" t="s">
        <v>93</v>
      </c>
      <c r="G476" s="518"/>
      <c r="H476" s="518"/>
      <c r="I476" s="518"/>
      <c r="J476" s="518"/>
      <c r="K476" s="519"/>
      <c r="L476" s="516">
        <f>+IFERROR(L474/L475,0)</f>
        <v>0</v>
      </c>
      <c r="M476" s="467"/>
    </row>
    <row r="477" spans="1:13" x14ac:dyDescent="0.3">
      <c r="A477" s="467"/>
      <c r="B477" s="467"/>
      <c r="C477" s="467"/>
      <c r="D477" s="467"/>
      <c r="E477" s="467"/>
      <c r="F477" s="467"/>
      <c r="G477" s="467"/>
      <c r="H477" s="467"/>
      <c r="I477" s="467"/>
      <c r="J477" s="467"/>
      <c r="K477" s="467"/>
      <c r="L477" s="467"/>
      <c r="M477" s="467"/>
    </row>
    <row r="478" spans="1:13" ht="16.2" thickBot="1" x14ac:dyDescent="0.35">
      <c r="A478" s="467"/>
      <c r="B478" s="467"/>
      <c r="C478" s="467"/>
      <c r="D478" s="467"/>
      <c r="E478" s="467"/>
      <c r="F478" s="467"/>
      <c r="G478" s="467"/>
      <c r="H478" s="467"/>
      <c r="I478" s="467"/>
      <c r="J478" s="467"/>
      <c r="K478" s="467"/>
      <c r="L478" s="467"/>
      <c r="M478" s="467"/>
    </row>
    <row r="479" spans="1:13" ht="15.6" customHeight="1" thickBot="1" x14ac:dyDescent="0.35">
      <c r="A479" s="467"/>
      <c r="B479" s="467"/>
      <c r="C479" s="467"/>
      <c r="D479" s="467"/>
      <c r="E479" s="467"/>
      <c r="F479" s="505" t="s">
        <v>178</v>
      </c>
      <c r="G479" s="524"/>
      <c r="H479" s="525"/>
      <c r="I479" s="525"/>
      <c r="J479" s="525"/>
      <c r="K479" s="525"/>
      <c r="L479" s="526"/>
      <c r="M479" s="467"/>
    </row>
    <row r="480" spans="1:13" ht="15.6" customHeight="1" x14ac:dyDescent="0.3">
      <c r="A480" s="467"/>
      <c r="B480" s="467"/>
      <c r="C480" s="467"/>
      <c r="D480" s="467"/>
      <c r="E480" s="467"/>
      <c r="F480" s="476" t="s">
        <v>71</v>
      </c>
      <c r="G480" s="506" t="s">
        <v>72</v>
      </c>
      <c r="H480" s="506" t="s">
        <v>73</v>
      </c>
      <c r="I480" s="506" t="s">
        <v>74</v>
      </c>
      <c r="J480" s="506" t="s">
        <v>75</v>
      </c>
      <c r="K480" s="506" t="s">
        <v>159</v>
      </c>
      <c r="L480" s="507" t="s">
        <v>77</v>
      </c>
      <c r="M480" s="467"/>
    </row>
    <row r="481" spans="1:13" ht="15.6" customHeight="1" x14ac:dyDescent="0.3">
      <c r="A481" s="467"/>
      <c r="B481" s="467"/>
      <c r="C481" s="467"/>
      <c r="D481" s="467"/>
      <c r="E481" s="467"/>
      <c r="F481" s="4"/>
      <c r="G481" s="5"/>
      <c r="H481" s="5"/>
      <c r="I481" s="6"/>
      <c r="J481" s="508">
        <f>+H481*I481</f>
        <v>0</v>
      </c>
      <c r="K481" s="7"/>
      <c r="L481" s="13">
        <f>K481*H481</f>
        <v>0</v>
      </c>
      <c r="M481" s="467"/>
    </row>
    <row r="482" spans="1:13" ht="15.6" customHeight="1" x14ac:dyDescent="0.3">
      <c r="A482" s="467"/>
      <c r="B482" s="467"/>
      <c r="C482" s="467"/>
      <c r="D482" s="467"/>
      <c r="E482" s="467"/>
      <c r="F482" s="4"/>
      <c r="G482" s="5"/>
      <c r="H482" s="5"/>
      <c r="I482" s="6"/>
      <c r="J482" s="508">
        <f>+H482*I482</f>
        <v>0</v>
      </c>
      <c r="K482" s="7"/>
      <c r="L482" s="13">
        <f t="shared" ref="L482" si="94">K482*H482</f>
        <v>0</v>
      </c>
      <c r="M482" s="467"/>
    </row>
    <row r="483" spans="1:13" ht="15.6" customHeight="1" x14ac:dyDescent="0.3">
      <c r="A483" s="467"/>
      <c r="B483" s="467"/>
      <c r="C483" s="467"/>
      <c r="D483" s="467"/>
      <c r="E483" s="467"/>
      <c r="F483" s="4"/>
      <c r="G483" s="5"/>
      <c r="H483" s="5"/>
      <c r="I483" s="6"/>
      <c r="J483" s="508">
        <f t="shared" ref="J483:J484" si="95">+H483*I483</f>
        <v>0</v>
      </c>
      <c r="K483" s="7"/>
      <c r="L483" s="13">
        <f>K483*H483</f>
        <v>0</v>
      </c>
      <c r="M483" s="467"/>
    </row>
    <row r="484" spans="1:13" ht="15.6" customHeight="1" x14ac:dyDescent="0.3">
      <c r="A484" s="467"/>
      <c r="B484" s="467"/>
      <c r="C484" s="467"/>
      <c r="D484" s="467"/>
      <c r="E484" s="467"/>
      <c r="F484" s="4"/>
      <c r="G484" s="5"/>
      <c r="H484" s="5"/>
      <c r="I484" s="6"/>
      <c r="J484" s="508">
        <f t="shared" si="95"/>
        <v>0</v>
      </c>
      <c r="K484" s="7"/>
      <c r="L484" s="13">
        <f t="shared" ref="L484:L491" si="96">K484*H484</f>
        <v>0</v>
      </c>
      <c r="M484" s="467"/>
    </row>
    <row r="485" spans="1:13" ht="15.6" customHeight="1" x14ac:dyDescent="0.3">
      <c r="A485" s="467"/>
      <c r="B485" s="467"/>
      <c r="C485" s="467"/>
      <c r="D485" s="467"/>
      <c r="E485" s="467"/>
      <c r="F485" s="4"/>
      <c r="G485" s="5"/>
      <c r="H485" s="5"/>
      <c r="I485" s="6"/>
      <c r="J485" s="508">
        <f>+H485*I485</f>
        <v>0</v>
      </c>
      <c r="K485" s="7"/>
      <c r="L485" s="13">
        <f t="shared" si="96"/>
        <v>0</v>
      </c>
      <c r="M485" s="467"/>
    </row>
    <row r="486" spans="1:13" ht="15.6" customHeight="1" x14ac:dyDescent="0.3">
      <c r="A486" s="467"/>
      <c r="B486" s="467"/>
      <c r="C486" s="467"/>
      <c r="D486" s="467"/>
      <c r="E486" s="467"/>
      <c r="F486" s="4"/>
      <c r="G486" s="5"/>
      <c r="H486" s="5"/>
      <c r="I486" s="6"/>
      <c r="J486" s="508">
        <f t="shared" ref="J486:J495" si="97">+H486*I486</f>
        <v>0</v>
      </c>
      <c r="K486" s="7"/>
      <c r="L486" s="13">
        <f t="shared" si="96"/>
        <v>0</v>
      </c>
      <c r="M486" s="467"/>
    </row>
    <row r="487" spans="1:13" ht="15.6" customHeight="1" x14ac:dyDescent="0.3">
      <c r="A487" s="467"/>
      <c r="B487" s="467"/>
      <c r="C487" s="467"/>
      <c r="D487" s="467"/>
      <c r="E487" s="467"/>
      <c r="F487" s="4"/>
      <c r="G487" s="5"/>
      <c r="H487" s="5"/>
      <c r="I487" s="6"/>
      <c r="J487" s="508">
        <f t="shared" si="97"/>
        <v>0</v>
      </c>
      <c r="K487" s="7"/>
      <c r="L487" s="13">
        <f t="shared" si="96"/>
        <v>0</v>
      </c>
      <c r="M487" s="467"/>
    </row>
    <row r="488" spans="1:13" ht="15.6" customHeight="1" x14ac:dyDescent="0.3">
      <c r="A488" s="467"/>
      <c r="B488" s="467"/>
      <c r="C488" s="467"/>
      <c r="D488" s="467"/>
      <c r="E488" s="467"/>
      <c r="F488" s="4"/>
      <c r="G488" s="5"/>
      <c r="H488" s="5"/>
      <c r="I488" s="6"/>
      <c r="J488" s="508">
        <f t="shared" si="97"/>
        <v>0</v>
      </c>
      <c r="K488" s="7"/>
      <c r="L488" s="13">
        <f t="shared" si="96"/>
        <v>0</v>
      </c>
      <c r="M488" s="467"/>
    </row>
    <row r="489" spans="1:13" ht="15.6" customHeight="1" x14ac:dyDescent="0.3">
      <c r="A489" s="467"/>
      <c r="B489" s="467"/>
      <c r="C489" s="467"/>
      <c r="D489" s="467"/>
      <c r="E489" s="467"/>
      <c r="F489" s="4"/>
      <c r="G489" s="5"/>
      <c r="H489" s="5"/>
      <c r="I489" s="6"/>
      <c r="J489" s="508">
        <f t="shared" si="97"/>
        <v>0</v>
      </c>
      <c r="K489" s="7"/>
      <c r="L489" s="13">
        <f t="shared" si="96"/>
        <v>0</v>
      </c>
      <c r="M489" s="467"/>
    </row>
    <row r="490" spans="1:13" ht="15.6" customHeight="1" x14ac:dyDescent="0.3">
      <c r="A490" s="467"/>
      <c r="B490" s="467"/>
      <c r="C490" s="467"/>
      <c r="D490" s="467"/>
      <c r="E490" s="467"/>
      <c r="F490" s="4"/>
      <c r="G490" s="5"/>
      <c r="H490" s="5"/>
      <c r="I490" s="6"/>
      <c r="J490" s="508">
        <f t="shared" si="97"/>
        <v>0</v>
      </c>
      <c r="K490" s="7"/>
      <c r="L490" s="13">
        <f t="shared" si="96"/>
        <v>0</v>
      </c>
      <c r="M490" s="467"/>
    </row>
    <row r="491" spans="1:13" ht="15.6" customHeight="1" x14ac:dyDescent="0.3">
      <c r="A491" s="467"/>
      <c r="B491" s="467"/>
      <c r="C491" s="467"/>
      <c r="D491" s="467"/>
      <c r="E491" s="467"/>
      <c r="F491" s="4"/>
      <c r="G491" s="5"/>
      <c r="H491" s="5"/>
      <c r="I491" s="6"/>
      <c r="J491" s="508">
        <f t="shared" si="97"/>
        <v>0</v>
      </c>
      <c r="K491" s="7"/>
      <c r="L491" s="13">
        <f t="shared" si="96"/>
        <v>0</v>
      </c>
      <c r="M491" s="467"/>
    </row>
    <row r="492" spans="1:13" ht="15.6" customHeight="1" x14ac:dyDescent="0.3">
      <c r="A492" s="467"/>
      <c r="B492" s="467"/>
      <c r="C492" s="467"/>
      <c r="D492" s="467"/>
      <c r="E492" s="467"/>
      <c r="F492" s="4"/>
      <c r="G492" s="5"/>
      <c r="H492" s="5"/>
      <c r="I492" s="6"/>
      <c r="J492" s="508">
        <f t="shared" si="97"/>
        <v>0</v>
      </c>
      <c r="K492" s="7"/>
      <c r="L492" s="13">
        <f>K492*H492</f>
        <v>0</v>
      </c>
      <c r="M492" s="467"/>
    </row>
    <row r="493" spans="1:13" ht="15.6" customHeight="1" x14ac:dyDescent="0.3">
      <c r="A493" s="467"/>
      <c r="B493" s="467"/>
      <c r="C493" s="467"/>
      <c r="D493" s="467"/>
      <c r="E493" s="467"/>
      <c r="F493" s="4"/>
      <c r="G493" s="5"/>
      <c r="H493" s="5"/>
      <c r="I493" s="6"/>
      <c r="J493" s="508">
        <f t="shared" si="97"/>
        <v>0</v>
      </c>
      <c r="K493" s="7"/>
      <c r="L493" s="13">
        <f t="shared" ref="L493:L495" si="98">K493*H493</f>
        <v>0</v>
      </c>
      <c r="M493" s="467"/>
    </row>
    <row r="494" spans="1:13" ht="16.2" customHeight="1" x14ac:dyDescent="0.3">
      <c r="A494" s="467"/>
      <c r="B494" s="467"/>
      <c r="C494" s="467"/>
      <c r="D494" s="467"/>
      <c r="E494" s="467"/>
      <c r="F494" s="4"/>
      <c r="G494" s="5"/>
      <c r="H494" s="5"/>
      <c r="I494" s="6"/>
      <c r="J494" s="508">
        <f t="shared" si="97"/>
        <v>0</v>
      </c>
      <c r="K494" s="7"/>
      <c r="L494" s="13">
        <f t="shared" si="98"/>
        <v>0</v>
      </c>
      <c r="M494" s="467"/>
    </row>
    <row r="495" spans="1:13" ht="15.6" customHeight="1" thickBot="1" x14ac:dyDescent="0.35">
      <c r="A495" s="467"/>
      <c r="B495" s="467"/>
      <c r="C495" s="467"/>
      <c r="D495" s="467"/>
      <c r="E495" s="467"/>
      <c r="F495" s="527"/>
      <c r="G495" s="528"/>
      <c r="H495" s="528"/>
      <c r="I495" s="529"/>
      <c r="J495" s="509">
        <f t="shared" si="97"/>
        <v>0</v>
      </c>
      <c r="K495" s="530"/>
      <c r="L495" s="13">
        <f t="shared" si="98"/>
        <v>0</v>
      </c>
      <c r="M495" s="467"/>
    </row>
    <row r="496" spans="1:13" ht="15.6" customHeight="1" x14ac:dyDescent="0.3">
      <c r="A496" s="467"/>
      <c r="B496" s="467"/>
      <c r="C496" s="467"/>
      <c r="D496" s="467"/>
      <c r="E496" s="467"/>
      <c r="F496" s="510" t="s">
        <v>77</v>
      </c>
      <c r="G496" s="511"/>
      <c r="H496" s="511"/>
      <c r="I496" s="511"/>
      <c r="J496" s="511"/>
      <c r="K496" s="512"/>
      <c r="L496" s="183">
        <f>+SUM(L481:L495)</f>
        <v>0</v>
      </c>
      <c r="M496" s="467"/>
    </row>
    <row r="497" spans="1:13" ht="15.6" customHeight="1" x14ac:dyDescent="0.3">
      <c r="A497" s="467"/>
      <c r="B497" s="467"/>
      <c r="C497" s="467"/>
      <c r="D497" s="467"/>
      <c r="E497" s="467"/>
      <c r="F497" s="513" t="s">
        <v>90</v>
      </c>
      <c r="G497" s="514"/>
      <c r="H497" s="514"/>
      <c r="I497" s="514"/>
      <c r="J497" s="514"/>
      <c r="K497" s="515"/>
      <c r="L497" s="13">
        <f>+L496*0.05</f>
        <v>0</v>
      </c>
      <c r="M497" s="467"/>
    </row>
    <row r="498" spans="1:13" ht="15.6" customHeight="1" x14ac:dyDescent="0.3">
      <c r="A498" s="467"/>
      <c r="B498" s="467"/>
      <c r="C498" s="467"/>
      <c r="D498" s="467"/>
      <c r="E498" s="467"/>
      <c r="F498" s="513" t="s">
        <v>91</v>
      </c>
      <c r="G498" s="514"/>
      <c r="H498" s="514"/>
      <c r="I498" s="514"/>
      <c r="J498" s="514"/>
      <c r="K498" s="515"/>
      <c r="L498" s="516">
        <f>+L496+L497</f>
        <v>0</v>
      </c>
      <c r="M498" s="467"/>
    </row>
    <row r="499" spans="1:13" ht="16.2" customHeight="1" x14ac:dyDescent="0.3">
      <c r="A499" s="467"/>
      <c r="B499" s="467"/>
      <c r="C499" s="467"/>
      <c r="D499" s="467"/>
      <c r="E499" s="467"/>
      <c r="F499" s="513" t="s">
        <v>157</v>
      </c>
      <c r="G499" s="514"/>
      <c r="H499" s="514"/>
      <c r="I499" s="514"/>
      <c r="J499" s="514"/>
      <c r="K499" s="515"/>
      <c r="L499" s="171"/>
      <c r="M499" s="467"/>
    </row>
    <row r="500" spans="1:13" ht="16.2" thickBot="1" x14ac:dyDescent="0.35">
      <c r="A500" s="467"/>
      <c r="B500" s="467"/>
      <c r="C500" s="467"/>
      <c r="D500" s="467"/>
      <c r="E500" s="467"/>
      <c r="F500" s="517" t="s">
        <v>93</v>
      </c>
      <c r="G500" s="518"/>
      <c r="H500" s="518"/>
      <c r="I500" s="518"/>
      <c r="J500" s="518"/>
      <c r="K500" s="519"/>
      <c r="L500" s="516">
        <f>+IFERROR(L498/L499,0)</f>
        <v>0</v>
      </c>
      <c r="M500" s="467"/>
    </row>
    <row r="501" spans="1:13" x14ac:dyDescent="0.3">
      <c r="A501" s="467"/>
      <c r="B501" s="467"/>
      <c r="C501" s="467"/>
      <c r="D501" s="467"/>
      <c r="E501" s="467"/>
      <c r="F501" s="467"/>
      <c r="G501" s="467"/>
      <c r="H501" s="467"/>
      <c r="I501" s="467"/>
      <c r="J501" s="467"/>
      <c r="K501" s="467"/>
      <c r="L501" s="467"/>
      <c r="M501" s="467"/>
    </row>
    <row r="502" spans="1:13" ht="16.2" thickBot="1" x14ac:dyDescent="0.35">
      <c r="A502" s="467"/>
      <c r="B502" s="467"/>
      <c r="C502" s="467"/>
      <c r="D502" s="467"/>
      <c r="E502" s="467"/>
      <c r="F502" s="467"/>
      <c r="G502" s="467"/>
      <c r="H502" s="467"/>
      <c r="I502" s="467"/>
      <c r="J502" s="467"/>
      <c r="K502" s="467"/>
      <c r="L502" s="467"/>
      <c r="M502" s="467"/>
    </row>
    <row r="503" spans="1:13" ht="15.6" customHeight="1" thickBot="1" x14ac:dyDescent="0.35">
      <c r="A503" s="467"/>
      <c r="B503" s="467"/>
      <c r="C503" s="467"/>
      <c r="D503" s="467"/>
      <c r="E503" s="467"/>
      <c r="F503" s="505" t="s">
        <v>179</v>
      </c>
      <c r="G503" s="524"/>
      <c r="H503" s="525"/>
      <c r="I503" s="525"/>
      <c r="J503" s="525"/>
      <c r="K503" s="525"/>
      <c r="L503" s="526"/>
      <c r="M503" s="467"/>
    </row>
    <row r="504" spans="1:13" ht="15.6" customHeight="1" x14ac:dyDescent="0.3">
      <c r="A504" s="467"/>
      <c r="B504" s="467"/>
      <c r="C504" s="467"/>
      <c r="D504" s="467"/>
      <c r="E504" s="467"/>
      <c r="F504" s="476" t="s">
        <v>71</v>
      </c>
      <c r="G504" s="506" t="s">
        <v>72</v>
      </c>
      <c r="H504" s="506" t="s">
        <v>73</v>
      </c>
      <c r="I504" s="506" t="s">
        <v>74</v>
      </c>
      <c r="J504" s="506" t="s">
        <v>75</v>
      </c>
      <c r="K504" s="506" t="s">
        <v>159</v>
      </c>
      <c r="L504" s="507" t="s">
        <v>77</v>
      </c>
      <c r="M504" s="467"/>
    </row>
    <row r="505" spans="1:13" ht="15.6" customHeight="1" x14ac:dyDescent="0.3">
      <c r="A505" s="467"/>
      <c r="B505" s="467"/>
      <c r="C505" s="467"/>
      <c r="D505" s="467"/>
      <c r="E505" s="467"/>
      <c r="F505" s="4"/>
      <c r="G505" s="5"/>
      <c r="H505" s="5"/>
      <c r="I505" s="6"/>
      <c r="J505" s="508">
        <f>+H505*I505</f>
        <v>0</v>
      </c>
      <c r="K505" s="7"/>
      <c r="L505" s="13">
        <f>K505*H505</f>
        <v>0</v>
      </c>
      <c r="M505" s="467"/>
    </row>
    <row r="506" spans="1:13" ht="15.6" customHeight="1" x14ac:dyDescent="0.3">
      <c r="A506" s="467"/>
      <c r="B506" s="467"/>
      <c r="C506" s="467"/>
      <c r="D506" s="467"/>
      <c r="E506" s="467"/>
      <c r="F506" s="4"/>
      <c r="G506" s="5"/>
      <c r="H506" s="5"/>
      <c r="I506" s="6"/>
      <c r="J506" s="508">
        <f>+H506*I506</f>
        <v>0</v>
      </c>
      <c r="K506" s="7"/>
      <c r="L506" s="13">
        <f t="shared" ref="L506" si="99">K506*H506</f>
        <v>0</v>
      </c>
      <c r="M506" s="467"/>
    </row>
    <row r="507" spans="1:13" ht="15.6" customHeight="1" x14ac:dyDescent="0.3">
      <c r="A507" s="467"/>
      <c r="B507" s="467"/>
      <c r="C507" s="467"/>
      <c r="D507" s="467"/>
      <c r="E507" s="467"/>
      <c r="F507" s="4"/>
      <c r="G507" s="5"/>
      <c r="H507" s="5"/>
      <c r="I507" s="6"/>
      <c r="J507" s="508">
        <f t="shared" ref="J507:J508" si="100">+H507*I507</f>
        <v>0</v>
      </c>
      <c r="K507" s="7"/>
      <c r="L507" s="13">
        <f>K507*H507</f>
        <v>0</v>
      </c>
      <c r="M507" s="467"/>
    </row>
    <row r="508" spans="1:13" ht="15.6" customHeight="1" x14ac:dyDescent="0.3">
      <c r="A508" s="467"/>
      <c r="B508" s="467"/>
      <c r="C508" s="467"/>
      <c r="D508" s="467"/>
      <c r="E508" s="467"/>
      <c r="F508" s="4"/>
      <c r="G508" s="5"/>
      <c r="H508" s="5"/>
      <c r="I508" s="6"/>
      <c r="J508" s="508">
        <f t="shared" si="100"/>
        <v>0</v>
      </c>
      <c r="K508" s="7"/>
      <c r="L508" s="13">
        <f t="shared" ref="L508:L515" si="101">K508*H508</f>
        <v>0</v>
      </c>
      <c r="M508" s="467"/>
    </row>
    <row r="509" spans="1:13" ht="15.6" customHeight="1" x14ac:dyDescent="0.3">
      <c r="A509" s="467"/>
      <c r="B509" s="467"/>
      <c r="C509" s="467"/>
      <c r="D509" s="467"/>
      <c r="E509" s="467"/>
      <c r="F509" s="4"/>
      <c r="G509" s="5"/>
      <c r="H509" s="5"/>
      <c r="I509" s="6"/>
      <c r="J509" s="508">
        <f>+H509*I509</f>
        <v>0</v>
      </c>
      <c r="K509" s="7"/>
      <c r="L509" s="13">
        <f t="shared" si="101"/>
        <v>0</v>
      </c>
      <c r="M509" s="467"/>
    </row>
    <row r="510" spans="1:13" ht="15.6" customHeight="1" x14ac:dyDescent="0.3">
      <c r="A510" s="467"/>
      <c r="B510" s="467"/>
      <c r="C510" s="467"/>
      <c r="D510" s="467"/>
      <c r="E510" s="467"/>
      <c r="F510" s="4"/>
      <c r="G510" s="5"/>
      <c r="H510" s="5"/>
      <c r="I510" s="6"/>
      <c r="J510" s="508">
        <f t="shared" ref="J510:J519" si="102">+H510*I510</f>
        <v>0</v>
      </c>
      <c r="K510" s="7"/>
      <c r="L510" s="13">
        <f t="shared" si="101"/>
        <v>0</v>
      </c>
      <c r="M510" s="467"/>
    </row>
    <row r="511" spans="1:13" ht="15.6" customHeight="1" x14ac:dyDescent="0.3">
      <c r="A511" s="467"/>
      <c r="B511" s="467"/>
      <c r="C511" s="467"/>
      <c r="D511" s="467"/>
      <c r="E511" s="467"/>
      <c r="F511" s="4"/>
      <c r="G511" s="5"/>
      <c r="H511" s="5"/>
      <c r="I511" s="6"/>
      <c r="J511" s="508">
        <f t="shared" si="102"/>
        <v>0</v>
      </c>
      <c r="K511" s="7"/>
      <c r="L511" s="13">
        <f t="shared" si="101"/>
        <v>0</v>
      </c>
      <c r="M511" s="467"/>
    </row>
    <row r="512" spans="1:13" ht="15.6" customHeight="1" x14ac:dyDescent="0.3">
      <c r="A512" s="467"/>
      <c r="B512" s="467"/>
      <c r="C512" s="467"/>
      <c r="D512" s="467"/>
      <c r="E512" s="467"/>
      <c r="F512" s="4"/>
      <c r="G512" s="5"/>
      <c r="H512" s="5"/>
      <c r="I512" s="6"/>
      <c r="J512" s="508">
        <f t="shared" si="102"/>
        <v>0</v>
      </c>
      <c r="K512" s="7"/>
      <c r="L512" s="13">
        <f t="shared" si="101"/>
        <v>0</v>
      </c>
      <c r="M512" s="467"/>
    </row>
    <row r="513" spans="1:13" ht="15.6" customHeight="1" x14ac:dyDescent="0.3">
      <c r="A513" s="467"/>
      <c r="B513" s="467"/>
      <c r="C513" s="467"/>
      <c r="D513" s="467"/>
      <c r="E513" s="467"/>
      <c r="F513" s="4"/>
      <c r="G513" s="5"/>
      <c r="H513" s="5"/>
      <c r="I513" s="6"/>
      <c r="J513" s="508">
        <f t="shared" si="102"/>
        <v>0</v>
      </c>
      <c r="K513" s="7"/>
      <c r="L513" s="13">
        <f t="shared" si="101"/>
        <v>0</v>
      </c>
      <c r="M513" s="467"/>
    </row>
    <row r="514" spans="1:13" ht="15.6" customHeight="1" x14ac:dyDescent="0.3">
      <c r="A514" s="467"/>
      <c r="B514" s="467"/>
      <c r="C514" s="467"/>
      <c r="D514" s="467"/>
      <c r="E514" s="467"/>
      <c r="F514" s="4"/>
      <c r="G514" s="5"/>
      <c r="H514" s="5"/>
      <c r="I514" s="6"/>
      <c r="J514" s="508">
        <f t="shared" si="102"/>
        <v>0</v>
      </c>
      <c r="K514" s="7"/>
      <c r="L514" s="13">
        <f t="shared" si="101"/>
        <v>0</v>
      </c>
      <c r="M514" s="467"/>
    </row>
    <row r="515" spans="1:13" ht="15.6" customHeight="1" x14ac:dyDescent="0.3">
      <c r="A515" s="467"/>
      <c r="B515" s="467"/>
      <c r="C515" s="467"/>
      <c r="D515" s="467"/>
      <c r="E515" s="467"/>
      <c r="F515" s="4"/>
      <c r="G515" s="5"/>
      <c r="H515" s="5"/>
      <c r="I515" s="6"/>
      <c r="J515" s="508">
        <f t="shared" si="102"/>
        <v>0</v>
      </c>
      <c r="K515" s="7"/>
      <c r="L515" s="13">
        <f t="shared" si="101"/>
        <v>0</v>
      </c>
      <c r="M515" s="467"/>
    </row>
    <row r="516" spans="1:13" ht="15.6" customHeight="1" x14ac:dyDescent="0.3">
      <c r="A516" s="467"/>
      <c r="B516" s="467"/>
      <c r="C516" s="467"/>
      <c r="D516" s="467"/>
      <c r="E516" s="467"/>
      <c r="F516" s="4"/>
      <c r="G516" s="5"/>
      <c r="H516" s="5"/>
      <c r="I516" s="6"/>
      <c r="J516" s="508">
        <f t="shared" si="102"/>
        <v>0</v>
      </c>
      <c r="K516" s="7"/>
      <c r="L516" s="13">
        <f>K516*H516</f>
        <v>0</v>
      </c>
      <c r="M516" s="467"/>
    </row>
    <row r="517" spans="1:13" ht="15.6" customHeight="1" x14ac:dyDescent="0.3">
      <c r="A517" s="467"/>
      <c r="B517" s="467"/>
      <c r="C517" s="467"/>
      <c r="D517" s="467"/>
      <c r="E517" s="467"/>
      <c r="F517" s="4"/>
      <c r="G517" s="5"/>
      <c r="H517" s="5"/>
      <c r="I517" s="6"/>
      <c r="J517" s="508">
        <f t="shared" si="102"/>
        <v>0</v>
      </c>
      <c r="K517" s="7"/>
      <c r="L517" s="13">
        <f t="shared" ref="L517:L519" si="103">K517*H517</f>
        <v>0</v>
      </c>
      <c r="M517" s="467"/>
    </row>
    <row r="518" spans="1:13" ht="16.2" customHeight="1" x14ac:dyDescent="0.3">
      <c r="A518" s="467"/>
      <c r="B518" s="467"/>
      <c r="C518" s="467"/>
      <c r="D518" s="467"/>
      <c r="E518" s="467"/>
      <c r="F518" s="4"/>
      <c r="G518" s="5"/>
      <c r="H518" s="5"/>
      <c r="I518" s="6"/>
      <c r="J518" s="508">
        <f t="shared" si="102"/>
        <v>0</v>
      </c>
      <c r="K518" s="7"/>
      <c r="L518" s="13">
        <f t="shared" si="103"/>
        <v>0</v>
      </c>
      <c r="M518" s="467"/>
    </row>
    <row r="519" spans="1:13" ht="15.6" customHeight="1" thickBot="1" x14ac:dyDescent="0.35">
      <c r="A519" s="467"/>
      <c r="B519" s="467"/>
      <c r="C519" s="467"/>
      <c r="D519" s="467"/>
      <c r="E519" s="467"/>
      <c r="F519" s="527"/>
      <c r="G519" s="528"/>
      <c r="H519" s="528"/>
      <c r="I519" s="529"/>
      <c r="J519" s="509">
        <f t="shared" si="102"/>
        <v>0</v>
      </c>
      <c r="K519" s="530"/>
      <c r="L519" s="13">
        <f t="shared" si="103"/>
        <v>0</v>
      </c>
      <c r="M519" s="467"/>
    </row>
    <row r="520" spans="1:13" ht="15.6" customHeight="1" x14ac:dyDescent="0.3">
      <c r="A520" s="467"/>
      <c r="B520" s="467"/>
      <c r="C520" s="467"/>
      <c r="D520" s="467"/>
      <c r="E520" s="467"/>
      <c r="F520" s="510" t="s">
        <v>77</v>
      </c>
      <c r="G520" s="511"/>
      <c r="H520" s="511"/>
      <c r="I520" s="511"/>
      <c r="J520" s="511"/>
      <c r="K520" s="512"/>
      <c r="L520" s="183">
        <f>+SUM(L505:L519)</f>
        <v>0</v>
      </c>
      <c r="M520" s="467"/>
    </row>
    <row r="521" spans="1:13" ht="15.6" customHeight="1" x14ac:dyDescent="0.3">
      <c r="A521" s="467"/>
      <c r="B521" s="467"/>
      <c r="C521" s="467"/>
      <c r="D521" s="467"/>
      <c r="E521" s="467"/>
      <c r="F521" s="513" t="s">
        <v>90</v>
      </c>
      <c r="G521" s="514"/>
      <c r="H521" s="514"/>
      <c r="I521" s="514"/>
      <c r="J521" s="514"/>
      <c r="K521" s="515"/>
      <c r="L521" s="13">
        <f>+L520*0.05</f>
        <v>0</v>
      </c>
      <c r="M521" s="467"/>
    </row>
    <row r="522" spans="1:13" ht="15.6" customHeight="1" x14ac:dyDescent="0.3">
      <c r="A522" s="467"/>
      <c r="B522" s="467"/>
      <c r="C522" s="467"/>
      <c r="D522" s="467"/>
      <c r="E522" s="467"/>
      <c r="F522" s="513" t="s">
        <v>91</v>
      </c>
      <c r="G522" s="514"/>
      <c r="H522" s="514"/>
      <c r="I522" s="514"/>
      <c r="J522" s="514"/>
      <c r="K522" s="515"/>
      <c r="L522" s="516">
        <f>+L520+L521</f>
        <v>0</v>
      </c>
      <c r="M522" s="467"/>
    </row>
    <row r="523" spans="1:13" ht="16.2" customHeight="1" x14ac:dyDescent="0.3">
      <c r="A523" s="467"/>
      <c r="B523" s="467"/>
      <c r="C523" s="467"/>
      <c r="D523" s="467"/>
      <c r="E523" s="467"/>
      <c r="F523" s="513" t="s">
        <v>157</v>
      </c>
      <c r="G523" s="514"/>
      <c r="H523" s="514"/>
      <c r="I523" s="514"/>
      <c r="J523" s="514"/>
      <c r="K523" s="515"/>
      <c r="L523" s="171"/>
      <c r="M523" s="467"/>
    </row>
    <row r="524" spans="1:13" ht="16.2" thickBot="1" x14ac:dyDescent="0.35">
      <c r="A524" s="467"/>
      <c r="B524" s="467"/>
      <c r="C524" s="467"/>
      <c r="D524" s="467"/>
      <c r="E524" s="467"/>
      <c r="F524" s="517" t="s">
        <v>93</v>
      </c>
      <c r="G524" s="518"/>
      <c r="H524" s="518"/>
      <c r="I524" s="518"/>
      <c r="J524" s="518"/>
      <c r="K524" s="519"/>
      <c r="L524" s="516">
        <f>+IFERROR(L522/L523,0)</f>
        <v>0</v>
      </c>
      <c r="M524" s="467"/>
    </row>
    <row r="525" spans="1:13" x14ac:dyDescent="0.3">
      <c r="A525" s="467"/>
      <c r="B525" s="467"/>
      <c r="C525" s="467"/>
      <c r="D525" s="467"/>
      <c r="E525" s="467"/>
      <c r="F525" s="467"/>
      <c r="G525" s="467"/>
      <c r="H525" s="467"/>
      <c r="I525" s="467"/>
      <c r="J525" s="467"/>
      <c r="K525" s="467"/>
      <c r="L525" s="467"/>
      <c r="M525" s="467"/>
    </row>
    <row r="526" spans="1:13" ht="16.2" thickBot="1" x14ac:dyDescent="0.35">
      <c r="A526" s="467"/>
      <c r="B526" s="467"/>
      <c r="C526" s="467"/>
      <c r="D526" s="467"/>
      <c r="E526" s="467"/>
      <c r="F526" s="467"/>
      <c r="G526" s="467"/>
      <c r="H526" s="467"/>
      <c r="I526" s="467"/>
      <c r="J526" s="467"/>
      <c r="K526" s="467"/>
      <c r="L526" s="467"/>
      <c r="M526" s="467"/>
    </row>
    <row r="527" spans="1:13" ht="15.6" customHeight="1" thickBot="1" x14ac:dyDescent="0.35">
      <c r="A527" s="467"/>
      <c r="B527" s="467"/>
      <c r="C527" s="467"/>
      <c r="D527" s="467"/>
      <c r="E527" s="467"/>
      <c r="F527" s="505" t="s">
        <v>180</v>
      </c>
      <c r="G527" s="524"/>
      <c r="H527" s="525"/>
      <c r="I527" s="525"/>
      <c r="J527" s="525"/>
      <c r="K527" s="525"/>
      <c r="L527" s="526"/>
      <c r="M527" s="467"/>
    </row>
    <row r="528" spans="1:13" ht="15.6" customHeight="1" x14ac:dyDescent="0.3">
      <c r="A528" s="467"/>
      <c r="B528" s="467"/>
      <c r="C528" s="467"/>
      <c r="D528" s="467"/>
      <c r="E528" s="467"/>
      <c r="F528" s="476" t="s">
        <v>71</v>
      </c>
      <c r="G528" s="506" t="s">
        <v>72</v>
      </c>
      <c r="H528" s="506" t="s">
        <v>73</v>
      </c>
      <c r="I528" s="506" t="s">
        <v>74</v>
      </c>
      <c r="J528" s="506" t="s">
        <v>75</v>
      </c>
      <c r="K528" s="506" t="s">
        <v>159</v>
      </c>
      <c r="L528" s="507" t="s">
        <v>77</v>
      </c>
      <c r="M528" s="467"/>
    </row>
    <row r="529" spans="1:13" ht="15.6" customHeight="1" x14ac:dyDescent="0.3">
      <c r="A529" s="467"/>
      <c r="B529" s="467"/>
      <c r="C529" s="467"/>
      <c r="D529" s="467"/>
      <c r="E529" s="467"/>
      <c r="F529" s="4"/>
      <c r="G529" s="5"/>
      <c r="H529" s="5"/>
      <c r="I529" s="6"/>
      <c r="J529" s="508">
        <f>+H529*I529</f>
        <v>0</v>
      </c>
      <c r="K529" s="7"/>
      <c r="L529" s="13">
        <f>K529*H529</f>
        <v>0</v>
      </c>
      <c r="M529" s="467"/>
    </row>
    <row r="530" spans="1:13" ht="15.6" customHeight="1" x14ac:dyDescent="0.3">
      <c r="A530" s="467"/>
      <c r="B530" s="467"/>
      <c r="C530" s="467"/>
      <c r="D530" s="467"/>
      <c r="E530" s="467"/>
      <c r="F530" s="4"/>
      <c r="G530" s="5"/>
      <c r="H530" s="5"/>
      <c r="I530" s="6"/>
      <c r="J530" s="508">
        <f>+H530*I530</f>
        <v>0</v>
      </c>
      <c r="K530" s="7"/>
      <c r="L530" s="13">
        <f t="shared" ref="L530" si="104">K530*H530</f>
        <v>0</v>
      </c>
      <c r="M530" s="467"/>
    </row>
    <row r="531" spans="1:13" ht="15.6" customHeight="1" x14ac:dyDescent="0.3">
      <c r="A531" s="467"/>
      <c r="B531" s="467"/>
      <c r="C531" s="467"/>
      <c r="D531" s="467"/>
      <c r="E531" s="467"/>
      <c r="F531" s="4"/>
      <c r="G531" s="5"/>
      <c r="H531" s="5"/>
      <c r="I531" s="6"/>
      <c r="J531" s="508">
        <f t="shared" ref="J531:J532" si="105">+H531*I531</f>
        <v>0</v>
      </c>
      <c r="K531" s="7"/>
      <c r="L531" s="13">
        <f>K531*H531</f>
        <v>0</v>
      </c>
      <c r="M531" s="467"/>
    </row>
    <row r="532" spans="1:13" ht="15.6" customHeight="1" x14ac:dyDescent="0.3">
      <c r="A532" s="467"/>
      <c r="B532" s="467"/>
      <c r="C532" s="467"/>
      <c r="D532" s="467"/>
      <c r="E532" s="467"/>
      <c r="F532" s="4"/>
      <c r="G532" s="5"/>
      <c r="H532" s="5"/>
      <c r="I532" s="6"/>
      <c r="J532" s="508">
        <f t="shared" si="105"/>
        <v>0</v>
      </c>
      <c r="K532" s="7"/>
      <c r="L532" s="13">
        <f t="shared" ref="L532:L539" si="106">K532*H532</f>
        <v>0</v>
      </c>
      <c r="M532" s="467"/>
    </row>
    <row r="533" spans="1:13" ht="15.6" customHeight="1" x14ac:dyDescent="0.3">
      <c r="A533" s="467"/>
      <c r="B533" s="467"/>
      <c r="C533" s="467"/>
      <c r="D533" s="467"/>
      <c r="E533" s="467"/>
      <c r="F533" s="4"/>
      <c r="G533" s="5"/>
      <c r="H533" s="5"/>
      <c r="I533" s="6"/>
      <c r="J533" s="508">
        <f>+H533*I533</f>
        <v>0</v>
      </c>
      <c r="K533" s="7"/>
      <c r="L533" s="13">
        <f t="shared" si="106"/>
        <v>0</v>
      </c>
      <c r="M533" s="467"/>
    </row>
    <row r="534" spans="1:13" ht="15.6" customHeight="1" x14ac:dyDescent="0.3">
      <c r="A534" s="467"/>
      <c r="B534" s="467"/>
      <c r="C534" s="467"/>
      <c r="D534" s="467"/>
      <c r="E534" s="467"/>
      <c r="F534" s="4"/>
      <c r="G534" s="5"/>
      <c r="H534" s="5"/>
      <c r="I534" s="6"/>
      <c r="J534" s="508">
        <f t="shared" ref="J534:J543" si="107">+H534*I534</f>
        <v>0</v>
      </c>
      <c r="K534" s="7"/>
      <c r="L534" s="13">
        <f t="shared" si="106"/>
        <v>0</v>
      </c>
      <c r="M534" s="467"/>
    </row>
    <row r="535" spans="1:13" ht="15.6" customHeight="1" x14ac:dyDescent="0.3">
      <c r="A535" s="467"/>
      <c r="B535" s="467"/>
      <c r="C535" s="467"/>
      <c r="D535" s="467"/>
      <c r="E535" s="467"/>
      <c r="F535" s="4"/>
      <c r="G535" s="5"/>
      <c r="H535" s="5"/>
      <c r="I535" s="6"/>
      <c r="J535" s="508">
        <f t="shared" si="107"/>
        <v>0</v>
      </c>
      <c r="K535" s="7"/>
      <c r="L535" s="13">
        <f t="shared" si="106"/>
        <v>0</v>
      </c>
      <c r="M535" s="467"/>
    </row>
    <row r="536" spans="1:13" ht="15.6" customHeight="1" x14ac:dyDescent="0.3">
      <c r="A536" s="467"/>
      <c r="B536" s="467"/>
      <c r="C536" s="467"/>
      <c r="D536" s="467"/>
      <c r="E536" s="467"/>
      <c r="F536" s="4"/>
      <c r="G536" s="5"/>
      <c r="H536" s="5"/>
      <c r="I536" s="6"/>
      <c r="J536" s="508">
        <f t="shared" si="107"/>
        <v>0</v>
      </c>
      <c r="K536" s="7"/>
      <c r="L536" s="13">
        <f t="shared" si="106"/>
        <v>0</v>
      </c>
      <c r="M536" s="467"/>
    </row>
    <row r="537" spans="1:13" ht="15.6" customHeight="1" x14ac:dyDescent="0.3">
      <c r="A537" s="467"/>
      <c r="B537" s="467"/>
      <c r="C537" s="467"/>
      <c r="D537" s="467"/>
      <c r="E537" s="467"/>
      <c r="F537" s="4"/>
      <c r="G537" s="5"/>
      <c r="H537" s="5"/>
      <c r="I537" s="6"/>
      <c r="J537" s="508">
        <f t="shared" si="107"/>
        <v>0</v>
      </c>
      <c r="K537" s="7"/>
      <c r="L537" s="13">
        <f t="shared" si="106"/>
        <v>0</v>
      </c>
      <c r="M537" s="467"/>
    </row>
    <row r="538" spans="1:13" ht="15.6" customHeight="1" x14ac:dyDescent="0.3">
      <c r="A538" s="467"/>
      <c r="B538" s="467"/>
      <c r="C538" s="467"/>
      <c r="D538" s="467"/>
      <c r="E538" s="467"/>
      <c r="F538" s="4"/>
      <c r="G538" s="5"/>
      <c r="H538" s="5"/>
      <c r="I538" s="6"/>
      <c r="J538" s="508">
        <f t="shared" si="107"/>
        <v>0</v>
      </c>
      <c r="K538" s="7"/>
      <c r="L538" s="13">
        <f t="shared" si="106"/>
        <v>0</v>
      </c>
      <c r="M538" s="467"/>
    </row>
    <row r="539" spans="1:13" ht="15.6" customHeight="1" x14ac:dyDescent="0.3">
      <c r="A539" s="467"/>
      <c r="B539" s="467"/>
      <c r="C539" s="467"/>
      <c r="D539" s="467"/>
      <c r="E539" s="467"/>
      <c r="F539" s="4"/>
      <c r="G539" s="5"/>
      <c r="H539" s="5"/>
      <c r="I539" s="6"/>
      <c r="J539" s="508">
        <f t="shared" si="107"/>
        <v>0</v>
      </c>
      <c r="K539" s="7"/>
      <c r="L539" s="13">
        <f t="shared" si="106"/>
        <v>0</v>
      </c>
      <c r="M539" s="467"/>
    </row>
    <row r="540" spans="1:13" ht="15.6" customHeight="1" x14ac:dyDescent="0.3">
      <c r="A540" s="467"/>
      <c r="B540" s="467"/>
      <c r="C540" s="467"/>
      <c r="D540" s="467"/>
      <c r="E540" s="467"/>
      <c r="F540" s="4"/>
      <c r="G540" s="5"/>
      <c r="H540" s="5"/>
      <c r="I540" s="6"/>
      <c r="J540" s="508">
        <f t="shared" si="107"/>
        <v>0</v>
      </c>
      <c r="K540" s="7"/>
      <c r="L540" s="13">
        <f>K540*H540</f>
        <v>0</v>
      </c>
      <c r="M540" s="467"/>
    </row>
    <row r="541" spans="1:13" ht="15.6" customHeight="1" x14ac:dyDescent="0.3">
      <c r="A541" s="467"/>
      <c r="B541" s="467"/>
      <c r="C541" s="467"/>
      <c r="D541" s="467"/>
      <c r="E541" s="467"/>
      <c r="F541" s="4"/>
      <c r="G541" s="5"/>
      <c r="H541" s="5"/>
      <c r="I541" s="6"/>
      <c r="J541" s="508">
        <f t="shared" si="107"/>
        <v>0</v>
      </c>
      <c r="K541" s="7"/>
      <c r="L541" s="13">
        <f t="shared" ref="L541:L543" si="108">K541*H541</f>
        <v>0</v>
      </c>
      <c r="M541" s="467"/>
    </row>
    <row r="542" spans="1:13" ht="16.2" customHeight="1" x14ac:dyDescent="0.3">
      <c r="A542" s="467"/>
      <c r="B542" s="467"/>
      <c r="C542" s="467"/>
      <c r="D542" s="467"/>
      <c r="E542" s="467"/>
      <c r="F542" s="4"/>
      <c r="G542" s="5"/>
      <c r="H542" s="5"/>
      <c r="I542" s="6"/>
      <c r="J542" s="508">
        <f t="shared" si="107"/>
        <v>0</v>
      </c>
      <c r="K542" s="7"/>
      <c r="L542" s="13">
        <f t="shared" si="108"/>
        <v>0</v>
      </c>
      <c r="M542" s="467"/>
    </row>
    <row r="543" spans="1:13" ht="15.6" customHeight="1" thickBot="1" x14ac:dyDescent="0.35">
      <c r="A543" s="467"/>
      <c r="B543" s="467"/>
      <c r="C543" s="467"/>
      <c r="D543" s="467"/>
      <c r="E543" s="467"/>
      <c r="F543" s="527"/>
      <c r="G543" s="528"/>
      <c r="H543" s="528"/>
      <c r="I543" s="529"/>
      <c r="J543" s="509">
        <f t="shared" si="107"/>
        <v>0</v>
      </c>
      <c r="K543" s="530"/>
      <c r="L543" s="13">
        <f t="shared" si="108"/>
        <v>0</v>
      </c>
      <c r="M543" s="467"/>
    </row>
    <row r="544" spans="1:13" ht="15.6" customHeight="1" x14ac:dyDescent="0.3">
      <c r="A544" s="467"/>
      <c r="B544" s="467"/>
      <c r="C544" s="467"/>
      <c r="D544" s="467"/>
      <c r="E544" s="467"/>
      <c r="F544" s="510" t="s">
        <v>77</v>
      </c>
      <c r="G544" s="511"/>
      <c r="H544" s="511"/>
      <c r="I544" s="511"/>
      <c r="J544" s="511"/>
      <c r="K544" s="512"/>
      <c r="L544" s="183">
        <f>+SUM(L529:L543)</f>
        <v>0</v>
      </c>
      <c r="M544" s="467"/>
    </row>
    <row r="545" spans="1:13" ht="15.6" customHeight="1" x14ac:dyDescent="0.3">
      <c r="A545" s="467"/>
      <c r="B545" s="467"/>
      <c r="C545" s="467"/>
      <c r="D545" s="467"/>
      <c r="E545" s="467"/>
      <c r="F545" s="513" t="s">
        <v>90</v>
      </c>
      <c r="G545" s="514"/>
      <c r="H545" s="514"/>
      <c r="I545" s="514"/>
      <c r="J545" s="514"/>
      <c r="K545" s="515"/>
      <c r="L545" s="13">
        <f>+L544*0.05</f>
        <v>0</v>
      </c>
      <c r="M545" s="467"/>
    </row>
    <row r="546" spans="1:13" ht="15.6" customHeight="1" x14ac:dyDescent="0.3">
      <c r="A546" s="467"/>
      <c r="B546" s="467"/>
      <c r="C546" s="467"/>
      <c r="D546" s="467"/>
      <c r="E546" s="467"/>
      <c r="F546" s="513" t="s">
        <v>91</v>
      </c>
      <c r="G546" s="514"/>
      <c r="H546" s="514"/>
      <c r="I546" s="514"/>
      <c r="J546" s="514"/>
      <c r="K546" s="515"/>
      <c r="L546" s="516">
        <f>+L544+L545</f>
        <v>0</v>
      </c>
      <c r="M546" s="467"/>
    </row>
    <row r="547" spans="1:13" ht="16.2" customHeight="1" x14ac:dyDescent="0.3">
      <c r="A547" s="467"/>
      <c r="B547" s="467"/>
      <c r="C547" s="467"/>
      <c r="D547" s="467"/>
      <c r="E547" s="467"/>
      <c r="F547" s="513" t="s">
        <v>157</v>
      </c>
      <c r="G547" s="514"/>
      <c r="H547" s="514"/>
      <c r="I547" s="514"/>
      <c r="J547" s="514"/>
      <c r="K547" s="515"/>
      <c r="L547" s="171"/>
      <c r="M547" s="467"/>
    </row>
    <row r="548" spans="1:13" ht="16.2" thickBot="1" x14ac:dyDescent="0.35">
      <c r="A548" s="467"/>
      <c r="B548" s="467"/>
      <c r="C548" s="467"/>
      <c r="D548" s="467"/>
      <c r="E548" s="467"/>
      <c r="F548" s="517" t="s">
        <v>93</v>
      </c>
      <c r="G548" s="518"/>
      <c r="H548" s="518"/>
      <c r="I548" s="518"/>
      <c r="J548" s="518"/>
      <c r="K548" s="519"/>
      <c r="L548" s="516">
        <f>+IFERROR(L546/L547,0)</f>
        <v>0</v>
      </c>
      <c r="M548" s="467"/>
    </row>
    <row r="549" spans="1:13" x14ac:dyDescent="0.3">
      <c r="A549" s="467"/>
      <c r="B549" s="467"/>
      <c r="C549" s="467"/>
      <c r="D549" s="467"/>
      <c r="E549" s="467"/>
      <c r="F549" s="467"/>
      <c r="G549" s="467"/>
      <c r="H549" s="467"/>
      <c r="I549" s="467"/>
      <c r="J549" s="467"/>
      <c r="K549" s="467"/>
      <c r="L549" s="467"/>
      <c r="M549" s="467"/>
    </row>
    <row r="550" spans="1:13" ht="16.2" thickBot="1" x14ac:dyDescent="0.35">
      <c r="A550" s="467"/>
      <c r="B550" s="467"/>
      <c r="C550" s="467"/>
      <c r="D550" s="467"/>
      <c r="E550" s="467"/>
      <c r="F550" s="467"/>
      <c r="G550" s="467"/>
      <c r="H550" s="467"/>
      <c r="I550" s="467"/>
      <c r="J550" s="467"/>
      <c r="K550" s="467"/>
      <c r="L550" s="467"/>
      <c r="M550" s="467"/>
    </row>
    <row r="551" spans="1:13" ht="15.6" customHeight="1" thickBot="1" x14ac:dyDescent="0.35">
      <c r="A551" s="467"/>
      <c r="B551" s="467"/>
      <c r="C551" s="467"/>
      <c r="D551" s="467"/>
      <c r="E551" s="467"/>
      <c r="F551" s="505" t="s">
        <v>181</v>
      </c>
      <c r="G551" s="524"/>
      <c r="H551" s="525"/>
      <c r="I551" s="525"/>
      <c r="J551" s="525"/>
      <c r="K551" s="525"/>
      <c r="L551" s="526"/>
      <c r="M551" s="467"/>
    </row>
    <row r="552" spans="1:13" ht="15.6" customHeight="1" x14ac:dyDescent="0.3">
      <c r="A552" s="467"/>
      <c r="B552" s="467"/>
      <c r="C552" s="467"/>
      <c r="D552" s="467"/>
      <c r="E552" s="467"/>
      <c r="F552" s="476" t="s">
        <v>71</v>
      </c>
      <c r="G552" s="506" t="s">
        <v>72</v>
      </c>
      <c r="H552" s="506" t="s">
        <v>73</v>
      </c>
      <c r="I552" s="506" t="s">
        <v>74</v>
      </c>
      <c r="J552" s="506" t="s">
        <v>75</v>
      </c>
      <c r="K552" s="506" t="s">
        <v>159</v>
      </c>
      <c r="L552" s="507" t="s">
        <v>77</v>
      </c>
      <c r="M552" s="467"/>
    </row>
    <row r="553" spans="1:13" ht="15.6" customHeight="1" x14ac:dyDescent="0.3">
      <c r="A553" s="467"/>
      <c r="B553" s="467"/>
      <c r="C553" s="467"/>
      <c r="D553" s="467"/>
      <c r="E553" s="467"/>
      <c r="F553" s="4"/>
      <c r="G553" s="5"/>
      <c r="H553" s="5"/>
      <c r="I553" s="6"/>
      <c r="J553" s="508">
        <f>+H553*I553</f>
        <v>0</v>
      </c>
      <c r="K553" s="7"/>
      <c r="L553" s="13">
        <f>K553*H553</f>
        <v>0</v>
      </c>
      <c r="M553" s="467"/>
    </row>
    <row r="554" spans="1:13" ht="15.6" customHeight="1" x14ac:dyDescent="0.3">
      <c r="A554" s="467"/>
      <c r="B554" s="467"/>
      <c r="C554" s="467"/>
      <c r="D554" s="467"/>
      <c r="E554" s="467"/>
      <c r="F554" s="4"/>
      <c r="G554" s="5"/>
      <c r="H554" s="5"/>
      <c r="I554" s="6"/>
      <c r="J554" s="508">
        <f>+H554*I554</f>
        <v>0</v>
      </c>
      <c r="K554" s="7"/>
      <c r="L554" s="13">
        <f t="shared" ref="L554" si="109">K554*H554</f>
        <v>0</v>
      </c>
      <c r="M554" s="467"/>
    </row>
    <row r="555" spans="1:13" ht="15.6" customHeight="1" x14ac:dyDescent="0.3">
      <c r="A555" s="467"/>
      <c r="B555" s="467"/>
      <c r="C555" s="467"/>
      <c r="D555" s="467"/>
      <c r="E555" s="467"/>
      <c r="F555" s="4"/>
      <c r="G555" s="5"/>
      <c r="H555" s="5"/>
      <c r="I555" s="6"/>
      <c r="J555" s="508">
        <f t="shared" ref="J555:J556" si="110">+H555*I555</f>
        <v>0</v>
      </c>
      <c r="K555" s="7"/>
      <c r="L555" s="13">
        <f>K555*H555</f>
        <v>0</v>
      </c>
      <c r="M555" s="467"/>
    </row>
    <row r="556" spans="1:13" ht="15.6" customHeight="1" x14ac:dyDescent="0.3">
      <c r="A556" s="467"/>
      <c r="B556" s="467"/>
      <c r="C556" s="467"/>
      <c r="D556" s="467"/>
      <c r="E556" s="467"/>
      <c r="F556" s="4"/>
      <c r="G556" s="5"/>
      <c r="H556" s="5"/>
      <c r="I556" s="6"/>
      <c r="J556" s="508">
        <f t="shared" si="110"/>
        <v>0</v>
      </c>
      <c r="K556" s="7"/>
      <c r="L556" s="13">
        <f t="shared" ref="L556:L563" si="111">K556*H556</f>
        <v>0</v>
      </c>
      <c r="M556" s="467"/>
    </row>
    <row r="557" spans="1:13" ht="15.6" customHeight="1" x14ac:dyDescent="0.3">
      <c r="A557" s="467"/>
      <c r="B557" s="467"/>
      <c r="C557" s="467"/>
      <c r="D557" s="467"/>
      <c r="E557" s="467"/>
      <c r="F557" s="4"/>
      <c r="G557" s="5"/>
      <c r="H557" s="5"/>
      <c r="I557" s="6"/>
      <c r="J557" s="508">
        <f>+H557*I557</f>
        <v>0</v>
      </c>
      <c r="K557" s="7"/>
      <c r="L557" s="13">
        <f t="shared" si="111"/>
        <v>0</v>
      </c>
      <c r="M557" s="467"/>
    </row>
    <row r="558" spans="1:13" ht="15.6" customHeight="1" x14ac:dyDescent="0.3">
      <c r="A558" s="467"/>
      <c r="B558" s="467"/>
      <c r="C558" s="467"/>
      <c r="D558" s="467"/>
      <c r="E558" s="467"/>
      <c r="F558" s="4"/>
      <c r="G558" s="5"/>
      <c r="H558" s="5"/>
      <c r="I558" s="6"/>
      <c r="J558" s="508">
        <f t="shared" ref="J558:J567" si="112">+H558*I558</f>
        <v>0</v>
      </c>
      <c r="K558" s="7"/>
      <c r="L558" s="13">
        <f t="shared" si="111"/>
        <v>0</v>
      </c>
      <c r="M558" s="467"/>
    </row>
    <row r="559" spans="1:13" ht="15.6" customHeight="1" x14ac:dyDescent="0.3">
      <c r="A559" s="467"/>
      <c r="B559" s="467"/>
      <c r="C559" s="467"/>
      <c r="D559" s="467"/>
      <c r="E559" s="467"/>
      <c r="F559" s="4"/>
      <c r="G559" s="5"/>
      <c r="H559" s="5"/>
      <c r="I559" s="6"/>
      <c r="J559" s="508">
        <f t="shared" si="112"/>
        <v>0</v>
      </c>
      <c r="K559" s="7"/>
      <c r="L559" s="13">
        <f t="shared" si="111"/>
        <v>0</v>
      </c>
      <c r="M559" s="467"/>
    </row>
    <row r="560" spans="1:13" ht="15.6" customHeight="1" x14ac:dyDescent="0.3">
      <c r="A560" s="467"/>
      <c r="B560" s="467"/>
      <c r="C560" s="467"/>
      <c r="D560" s="467"/>
      <c r="E560" s="467"/>
      <c r="F560" s="4"/>
      <c r="G560" s="5"/>
      <c r="H560" s="5"/>
      <c r="I560" s="6"/>
      <c r="J560" s="508">
        <f t="shared" si="112"/>
        <v>0</v>
      </c>
      <c r="K560" s="7"/>
      <c r="L560" s="13">
        <f t="shared" si="111"/>
        <v>0</v>
      </c>
      <c r="M560" s="467"/>
    </row>
    <row r="561" spans="1:13" ht="15.6" customHeight="1" x14ac:dyDescent="0.3">
      <c r="A561" s="467"/>
      <c r="B561" s="467"/>
      <c r="C561" s="467"/>
      <c r="D561" s="467"/>
      <c r="E561" s="467"/>
      <c r="F561" s="4"/>
      <c r="G561" s="5"/>
      <c r="H561" s="5"/>
      <c r="I561" s="6"/>
      <c r="J561" s="508">
        <f t="shared" si="112"/>
        <v>0</v>
      </c>
      <c r="K561" s="7"/>
      <c r="L561" s="13">
        <f t="shared" si="111"/>
        <v>0</v>
      </c>
      <c r="M561" s="467"/>
    </row>
    <row r="562" spans="1:13" ht="15.6" customHeight="1" x14ac:dyDescent="0.3">
      <c r="A562" s="467"/>
      <c r="B562" s="467"/>
      <c r="C562" s="467"/>
      <c r="D562" s="467"/>
      <c r="E562" s="467"/>
      <c r="F562" s="4"/>
      <c r="G562" s="5"/>
      <c r="H562" s="5"/>
      <c r="I562" s="6"/>
      <c r="J562" s="508">
        <f t="shared" si="112"/>
        <v>0</v>
      </c>
      <c r="K562" s="7"/>
      <c r="L562" s="13">
        <f t="shared" si="111"/>
        <v>0</v>
      </c>
      <c r="M562" s="467"/>
    </row>
    <row r="563" spans="1:13" ht="15.6" customHeight="1" x14ac:dyDescent="0.3">
      <c r="A563" s="467"/>
      <c r="B563" s="467"/>
      <c r="C563" s="467"/>
      <c r="D563" s="467"/>
      <c r="E563" s="467"/>
      <c r="F563" s="4"/>
      <c r="G563" s="5"/>
      <c r="H563" s="5"/>
      <c r="I563" s="6"/>
      <c r="J563" s="508">
        <f t="shared" si="112"/>
        <v>0</v>
      </c>
      <c r="K563" s="7"/>
      <c r="L563" s="13">
        <f t="shared" si="111"/>
        <v>0</v>
      </c>
      <c r="M563" s="467"/>
    </row>
    <row r="564" spans="1:13" ht="15.6" customHeight="1" x14ac:dyDescent="0.3">
      <c r="A564" s="467"/>
      <c r="B564" s="467"/>
      <c r="C564" s="467"/>
      <c r="D564" s="467"/>
      <c r="E564" s="467"/>
      <c r="F564" s="4"/>
      <c r="G564" s="5"/>
      <c r="H564" s="5"/>
      <c r="I564" s="6"/>
      <c r="J564" s="508">
        <f t="shared" si="112"/>
        <v>0</v>
      </c>
      <c r="K564" s="7"/>
      <c r="L564" s="13">
        <f>K564*H564</f>
        <v>0</v>
      </c>
      <c r="M564" s="467"/>
    </row>
    <row r="565" spans="1:13" ht="15.6" customHeight="1" x14ac:dyDescent="0.3">
      <c r="A565" s="467"/>
      <c r="B565" s="467"/>
      <c r="C565" s="467"/>
      <c r="D565" s="467"/>
      <c r="E565" s="467"/>
      <c r="F565" s="4"/>
      <c r="G565" s="5"/>
      <c r="H565" s="5"/>
      <c r="I565" s="6"/>
      <c r="J565" s="508">
        <f t="shared" si="112"/>
        <v>0</v>
      </c>
      <c r="K565" s="7"/>
      <c r="L565" s="13">
        <f t="shared" ref="L565:L567" si="113">K565*H565</f>
        <v>0</v>
      </c>
      <c r="M565" s="467"/>
    </row>
    <row r="566" spans="1:13" ht="16.2" customHeight="1" x14ac:dyDescent="0.3">
      <c r="A566" s="467"/>
      <c r="B566" s="467"/>
      <c r="C566" s="467"/>
      <c r="D566" s="467"/>
      <c r="E566" s="467"/>
      <c r="F566" s="4"/>
      <c r="G566" s="5"/>
      <c r="H566" s="5"/>
      <c r="I566" s="6"/>
      <c r="J566" s="508">
        <f t="shared" si="112"/>
        <v>0</v>
      </c>
      <c r="K566" s="7"/>
      <c r="L566" s="13">
        <f t="shared" si="113"/>
        <v>0</v>
      </c>
      <c r="M566" s="467"/>
    </row>
    <row r="567" spans="1:13" ht="15.6" customHeight="1" thickBot="1" x14ac:dyDescent="0.35">
      <c r="A567" s="467"/>
      <c r="B567" s="467"/>
      <c r="C567" s="467"/>
      <c r="D567" s="467"/>
      <c r="E567" s="467"/>
      <c r="F567" s="527"/>
      <c r="G567" s="528"/>
      <c r="H567" s="528"/>
      <c r="I567" s="529"/>
      <c r="J567" s="509">
        <f t="shared" si="112"/>
        <v>0</v>
      </c>
      <c r="K567" s="530"/>
      <c r="L567" s="13">
        <f t="shared" si="113"/>
        <v>0</v>
      </c>
      <c r="M567" s="467"/>
    </row>
    <row r="568" spans="1:13" ht="15.6" customHeight="1" x14ac:dyDescent="0.3">
      <c r="A568" s="467"/>
      <c r="B568" s="467"/>
      <c r="C568" s="467"/>
      <c r="D568" s="467"/>
      <c r="E568" s="467"/>
      <c r="F568" s="510" t="s">
        <v>77</v>
      </c>
      <c r="G568" s="511"/>
      <c r="H568" s="511"/>
      <c r="I568" s="511"/>
      <c r="J568" s="511"/>
      <c r="K568" s="512"/>
      <c r="L568" s="183">
        <f>+SUM(L553:L567)</f>
        <v>0</v>
      </c>
      <c r="M568" s="467"/>
    </row>
    <row r="569" spans="1:13" ht="15.6" customHeight="1" x14ac:dyDescent="0.3">
      <c r="A569" s="467"/>
      <c r="B569" s="467"/>
      <c r="C569" s="467"/>
      <c r="D569" s="467"/>
      <c r="E569" s="467"/>
      <c r="F569" s="513" t="s">
        <v>90</v>
      </c>
      <c r="G569" s="514"/>
      <c r="H569" s="514"/>
      <c r="I569" s="514"/>
      <c r="J569" s="514"/>
      <c r="K569" s="515"/>
      <c r="L569" s="13">
        <f>+L568*0.05</f>
        <v>0</v>
      </c>
      <c r="M569" s="467"/>
    </row>
    <row r="570" spans="1:13" ht="15.6" customHeight="1" x14ac:dyDescent="0.3">
      <c r="A570" s="467"/>
      <c r="B570" s="467"/>
      <c r="C570" s="467"/>
      <c r="D570" s="467"/>
      <c r="E570" s="467"/>
      <c r="F570" s="513" t="s">
        <v>91</v>
      </c>
      <c r="G570" s="514"/>
      <c r="H570" s="514"/>
      <c r="I570" s="514"/>
      <c r="J570" s="514"/>
      <c r="K570" s="515"/>
      <c r="L570" s="516">
        <f>+L568+L569</f>
        <v>0</v>
      </c>
      <c r="M570" s="467"/>
    </row>
    <row r="571" spans="1:13" ht="16.2" customHeight="1" x14ac:dyDescent="0.3">
      <c r="A571" s="467"/>
      <c r="B571" s="467"/>
      <c r="C571" s="467"/>
      <c r="D571" s="467"/>
      <c r="E571" s="467"/>
      <c r="F571" s="513" t="s">
        <v>157</v>
      </c>
      <c r="G571" s="514"/>
      <c r="H571" s="514"/>
      <c r="I571" s="514"/>
      <c r="J571" s="514"/>
      <c r="K571" s="515"/>
      <c r="L571" s="171"/>
      <c r="M571" s="467"/>
    </row>
    <row r="572" spans="1:13" ht="16.2" thickBot="1" x14ac:dyDescent="0.35">
      <c r="A572" s="467"/>
      <c r="B572" s="467"/>
      <c r="C572" s="467"/>
      <c r="D572" s="467"/>
      <c r="E572" s="467"/>
      <c r="F572" s="517" t="s">
        <v>93</v>
      </c>
      <c r="G572" s="518"/>
      <c r="H572" s="518"/>
      <c r="I572" s="518"/>
      <c r="J572" s="518"/>
      <c r="K572" s="519"/>
      <c r="L572" s="516">
        <f>+IFERROR(L570/L571,0)</f>
        <v>0</v>
      </c>
      <c r="M572" s="467"/>
    </row>
    <row r="573" spans="1:13" x14ac:dyDescent="0.3">
      <c r="A573" s="467"/>
      <c r="B573" s="467"/>
      <c r="C573" s="467"/>
      <c r="D573" s="467"/>
      <c r="E573" s="467"/>
      <c r="F573" s="467"/>
      <c r="G573" s="467"/>
      <c r="H573" s="467"/>
      <c r="I573" s="467"/>
      <c r="J573" s="467"/>
      <c r="K573" s="467"/>
      <c r="L573" s="467"/>
      <c r="M573" s="467"/>
    </row>
    <row r="574" spans="1:13" ht="16.2" thickBot="1" x14ac:dyDescent="0.35">
      <c r="A574" s="467"/>
      <c r="B574" s="467"/>
      <c r="C574" s="467"/>
      <c r="D574" s="467"/>
      <c r="E574" s="467"/>
      <c r="F574" s="467"/>
      <c r="G574" s="467"/>
      <c r="H574" s="467"/>
      <c r="I574" s="467"/>
      <c r="J574" s="467"/>
      <c r="K574" s="467"/>
      <c r="L574" s="467"/>
      <c r="M574" s="467"/>
    </row>
    <row r="575" spans="1:13" ht="15.6" customHeight="1" thickBot="1" x14ac:dyDescent="0.35">
      <c r="A575" s="467"/>
      <c r="B575" s="467"/>
      <c r="C575" s="467"/>
      <c r="D575" s="467"/>
      <c r="E575" s="467"/>
      <c r="F575" s="505" t="s">
        <v>182</v>
      </c>
      <c r="G575" s="524"/>
      <c r="H575" s="525"/>
      <c r="I575" s="525"/>
      <c r="J575" s="525"/>
      <c r="K575" s="525"/>
      <c r="L575" s="526"/>
      <c r="M575" s="467"/>
    </row>
    <row r="576" spans="1:13" ht="15.6" customHeight="1" x14ac:dyDescent="0.3">
      <c r="A576" s="467"/>
      <c r="B576" s="467"/>
      <c r="C576" s="467"/>
      <c r="D576" s="467"/>
      <c r="E576" s="467"/>
      <c r="F576" s="476" t="s">
        <v>71</v>
      </c>
      <c r="G576" s="506" t="s">
        <v>72</v>
      </c>
      <c r="H576" s="506" t="s">
        <v>73</v>
      </c>
      <c r="I576" s="506" t="s">
        <v>74</v>
      </c>
      <c r="J576" s="506" t="s">
        <v>75</v>
      </c>
      <c r="K576" s="506" t="s">
        <v>159</v>
      </c>
      <c r="L576" s="507" t="s">
        <v>77</v>
      </c>
      <c r="M576" s="467"/>
    </row>
    <row r="577" spans="1:13" ht="15.6" customHeight="1" x14ac:dyDescent="0.3">
      <c r="A577" s="467"/>
      <c r="B577" s="467"/>
      <c r="C577" s="467"/>
      <c r="D577" s="467"/>
      <c r="E577" s="467"/>
      <c r="F577" s="4"/>
      <c r="G577" s="5"/>
      <c r="H577" s="5"/>
      <c r="I577" s="6"/>
      <c r="J577" s="508">
        <f>+H577*I577</f>
        <v>0</v>
      </c>
      <c r="K577" s="7"/>
      <c r="L577" s="13">
        <f>K577*H577</f>
        <v>0</v>
      </c>
      <c r="M577" s="467"/>
    </row>
    <row r="578" spans="1:13" ht="15.6" customHeight="1" x14ac:dyDescent="0.3">
      <c r="A578" s="467"/>
      <c r="B578" s="467"/>
      <c r="C578" s="467"/>
      <c r="D578" s="467"/>
      <c r="E578" s="467"/>
      <c r="F578" s="4"/>
      <c r="G578" s="5"/>
      <c r="H578" s="5"/>
      <c r="I578" s="6"/>
      <c r="J578" s="508">
        <f>+H578*I578</f>
        <v>0</v>
      </c>
      <c r="K578" s="7"/>
      <c r="L578" s="13">
        <f t="shared" ref="L578" si="114">K578*H578</f>
        <v>0</v>
      </c>
      <c r="M578" s="467"/>
    </row>
    <row r="579" spans="1:13" ht="15.6" customHeight="1" x14ac:dyDescent="0.3">
      <c r="A579" s="467"/>
      <c r="B579" s="467"/>
      <c r="C579" s="467"/>
      <c r="D579" s="467"/>
      <c r="E579" s="467"/>
      <c r="F579" s="4"/>
      <c r="G579" s="5"/>
      <c r="H579" s="5"/>
      <c r="I579" s="6"/>
      <c r="J579" s="508">
        <f t="shared" ref="J579:J580" si="115">+H579*I579</f>
        <v>0</v>
      </c>
      <c r="K579" s="7"/>
      <c r="L579" s="13">
        <f>K579*H579</f>
        <v>0</v>
      </c>
      <c r="M579" s="467"/>
    </row>
    <row r="580" spans="1:13" ht="15.6" customHeight="1" x14ac:dyDescent="0.3">
      <c r="A580" s="467"/>
      <c r="B580" s="467"/>
      <c r="C580" s="467"/>
      <c r="D580" s="467"/>
      <c r="E580" s="467"/>
      <c r="F580" s="4"/>
      <c r="G580" s="5"/>
      <c r="H580" s="5"/>
      <c r="I580" s="6"/>
      <c r="J580" s="508">
        <f t="shared" si="115"/>
        <v>0</v>
      </c>
      <c r="K580" s="7"/>
      <c r="L580" s="13">
        <f t="shared" ref="L580:L587" si="116">K580*H580</f>
        <v>0</v>
      </c>
      <c r="M580" s="467"/>
    </row>
    <row r="581" spans="1:13" ht="15.6" customHeight="1" x14ac:dyDescent="0.3">
      <c r="A581" s="467"/>
      <c r="B581" s="467"/>
      <c r="C581" s="467"/>
      <c r="D581" s="467"/>
      <c r="E581" s="467"/>
      <c r="F581" s="4"/>
      <c r="G581" s="5"/>
      <c r="H581" s="5"/>
      <c r="I581" s="6"/>
      <c r="J581" s="508">
        <f>+H581*I581</f>
        <v>0</v>
      </c>
      <c r="K581" s="7"/>
      <c r="L581" s="13">
        <f t="shared" si="116"/>
        <v>0</v>
      </c>
      <c r="M581" s="467"/>
    </row>
    <row r="582" spans="1:13" ht="15.6" customHeight="1" x14ac:dyDescent="0.3">
      <c r="A582" s="467"/>
      <c r="B582" s="467"/>
      <c r="C582" s="467"/>
      <c r="D582" s="467"/>
      <c r="E582" s="467"/>
      <c r="F582" s="4"/>
      <c r="G582" s="5"/>
      <c r="H582" s="5"/>
      <c r="I582" s="6"/>
      <c r="J582" s="508">
        <f t="shared" ref="J582:J591" si="117">+H582*I582</f>
        <v>0</v>
      </c>
      <c r="K582" s="7"/>
      <c r="L582" s="13">
        <f t="shared" si="116"/>
        <v>0</v>
      </c>
      <c r="M582" s="467"/>
    </row>
    <row r="583" spans="1:13" ht="15.6" customHeight="1" x14ac:dyDescent="0.3">
      <c r="A583" s="467"/>
      <c r="B583" s="467"/>
      <c r="C583" s="467"/>
      <c r="D583" s="467"/>
      <c r="E583" s="467"/>
      <c r="F583" s="4"/>
      <c r="G583" s="5"/>
      <c r="H583" s="5"/>
      <c r="I583" s="6"/>
      <c r="J583" s="508">
        <f t="shared" si="117"/>
        <v>0</v>
      </c>
      <c r="K583" s="7"/>
      <c r="L583" s="13">
        <f t="shared" si="116"/>
        <v>0</v>
      </c>
      <c r="M583" s="467"/>
    </row>
    <row r="584" spans="1:13" ht="15.6" customHeight="1" x14ac:dyDescent="0.3">
      <c r="A584" s="467"/>
      <c r="B584" s="467"/>
      <c r="C584" s="467"/>
      <c r="D584" s="467"/>
      <c r="E584" s="467"/>
      <c r="F584" s="4"/>
      <c r="G584" s="5"/>
      <c r="H584" s="5"/>
      <c r="I584" s="6"/>
      <c r="J584" s="508">
        <f t="shared" si="117"/>
        <v>0</v>
      </c>
      <c r="K584" s="7"/>
      <c r="L584" s="13">
        <f t="shared" si="116"/>
        <v>0</v>
      </c>
      <c r="M584" s="467"/>
    </row>
    <row r="585" spans="1:13" ht="15.6" customHeight="1" x14ac:dyDescent="0.3">
      <c r="A585" s="467"/>
      <c r="B585" s="467"/>
      <c r="C585" s="467"/>
      <c r="D585" s="467"/>
      <c r="E585" s="467"/>
      <c r="F585" s="4"/>
      <c r="G585" s="5"/>
      <c r="H585" s="5"/>
      <c r="I585" s="6"/>
      <c r="J585" s="508">
        <f t="shared" si="117"/>
        <v>0</v>
      </c>
      <c r="K585" s="7"/>
      <c r="L585" s="13">
        <f t="shared" si="116"/>
        <v>0</v>
      </c>
      <c r="M585" s="467"/>
    </row>
    <row r="586" spans="1:13" ht="15.6" customHeight="1" x14ac:dyDescent="0.3">
      <c r="A586" s="467"/>
      <c r="B586" s="467"/>
      <c r="C586" s="467"/>
      <c r="D586" s="467"/>
      <c r="E586" s="467"/>
      <c r="F586" s="4"/>
      <c r="G586" s="5"/>
      <c r="H586" s="5"/>
      <c r="I586" s="6"/>
      <c r="J586" s="508">
        <f t="shared" si="117"/>
        <v>0</v>
      </c>
      <c r="K586" s="7"/>
      <c r="L586" s="13">
        <f t="shared" si="116"/>
        <v>0</v>
      </c>
      <c r="M586" s="467"/>
    </row>
    <row r="587" spans="1:13" ht="15.6" customHeight="1" x14ac:dyDescent="0.3">
      <c r="A587" s="467"/>
      <c r="B587" s="467"/>
      <c r="C587" s="467"/>
      <c r="D587" s="467"/>
      <c r="E587" s="467"/>
      <c r="F587" s="4"/>
      <c r="G587" s="5"/>
      <c r="H587" s="5"/>
      <c r="I587" s="6"/>
      <c r="J587" s="508">
        <f t="shared" si="117"/>
        <v>0</v>
      </c>
      <c r="K587" s="7"/>
      <c r="L587" s="13">
        <f t="shared" si="116"/>
        <v>0</v>
      </c>
      <c r="M587" s="467"/>
    </row>
    <row r="588" spans="1:13" ht="15.6" customHeight="1" x14ac:dyDescent="0.3">
      <c r="A588" s="467"/>
      <c r="B588" s="467"/>
      <c r="C588" s="467"/>
      <c r="D588" s="467"/>
      <c r="E588" s="467"/>
      <c r="F588" s="4"/>
      <c r="G588" s="5"/>
      <c r="H588" s="5"/>
      <c r="I588" s="6"/>
      <c r="J588" s="508">
        <f t="shared" si="117"/>
        <v>0</v>
      </c>
      <c r="K588" s="7"/>
      <c r="L588" s="13">
        <f>K588*H588</f>
        <v>0</v>
      </c>
      <c r="M588" s="467"/>
    </row>
    <row r="589" spans="1:13" ht="15.6" customHeight="1" x14ac:dyDescent="0.3">
      <c r="A589" s="467"/>
      <c r="B589" s="467"/>
      <c r="C589" s="467"/>
      <c r="D589" s="467"/>
      <c r="E589" s="467"/>
      <c r="F589" s="4"/>
      <c r="G589" s="5"/>
      <c r="H589" s="5"/>
      <c r="I589" s="6"/>
      <c r="J589" s="508">
        <f t="shared" si="117"/>
        <v>0</v>
      </c>
      <c r="K589" s="7"/>
      <c r="L589" s="13">
        <f t="shared" ref="L589:L591" si="118">K589*H589</f>
        <v>0</v>
      </c>
      <c r="M589" s="467"/>
    </row>
    <row r="590" spans="1:13" ht="16.2" customHeight="1" x14ac:dyDescent="0.3">
      <c r="A590" s="467"/>
      <c r="B590" s="467"/>
      <c r="C590" s="467"/>
      <c r="D590" s="467"/>
      <c r="E590" s="467"/>
      <c r="F590" s="4"/>
      <c r="G590" s="5"/>
      <c r="H590" s="5"/>
      <c r="I590" s="6"/>
      <c r="J590" s="508">
        <f t="shared" si="117"/>
        <v>0</v>
      </c>
      <c r="K590" s="7"/>
      <c r="L590" s="13">
        <f t="shared" si="118"/>
        <v>0</v>
      </c>
      <c r="M590" s="467"/>
    </row>
    <row r="591" spans="1:13" ht="15.6" customHeight="1" thickBot="1" x14ac:dyDescent="0.35">
      <c r="A591" s="467"/>
      <c r="B591" s="467"/>
      <c r="C591" s="467"/>
      <c r="D591" s="467"/>
      <c r="E591" s="467"/>
      <c r="F591" s="527"/>
      <c r="G591" s="528"/>
      <c r="H591" s="528"/>
      <c r="I591" s="529"/>
      <c r="J591" s="509">
        <f t="shared" si="117"/>
        <v>0</v>
      </c>
      <c r="K591" s="530"/>
      <c r="L591" s="13">
        <f t="shared" si="118"/>
        <v>0</v>
      </c>
      <c r="M591" s="467"/>
    </row>
    <row r="592" spans="1:13" ht="15.6" customHeight="1" x14ac:dyDescent="0.3">
      <c r="A592" s="467"/>
      <c r="B592" s="467"/>
      <c r="C592" s="467"/>
      <c r="D592" s="467"/>
      <c r="E592" s="467"/>
      <c r="F592" s="510" t="s">
        <v>77</v>
      </c>
      <c r="G592" s="511"/>
      <c r="H592" s="511"/>
      <c r="I592" s="511"/>
      <c r="J592" s="511"/>
      <c r="K592" s="512"/>
      <c r="L592" s="183">
        <f>+SUM(L577:L591)</f>
        <v>0</v>
      </c>
      <c r="M592" s="467"/>
    </row>
    <row r="593" spans="1:13" ht="15.6" customHeight="1" x14ac:dyDescent="0.3">
      <c r="A593" s="467"/>
      <c r="B593" s="467"/>
      <c r="C593" s="467"/>
      <c r="D593" s="467"/>
      <c r="E593" s="467"/>
      <c r="F593" s="513" t="s">
        <v>90</v>
      </c>
      <c r="G593" s="514"/>
      <c r="H593" s="514"/>
      <c r="I593" s="514"/>
      <c r="J593" s="514"/>
      <c r="K593" s="515"/>
      <c r="L593" s="13">
        <f>+L592*0.05</f>
        <v>0</v>
      </c>
      <c r="M593" s="467"/>
    </row>
    <row r="594" spans="1:13" ht="15.6" customHeight="1" x14ac:dyDescent="0.3">
      <c r="A594" s="467"/>
      <c r="B594" s="467"/>
      <c r="C594" s="467"/>
      <c r="D594" s="467"/>
      <c r="E594" s="467"/>
      <c r="F594" s="513" t="s">
        <v>91</v>
      </c>
      <c r="G594" s="514"/>
      <c r="H594" s="514"/>
      <c r="I594" s="514"/>
      <c r="J594" s="514"/>
      <c r="K594" s="515"/>
      <c r="L594" s="516">
        <f>+L592+L593</f>
        <v>0</v>
      </c>
      <c r="M594" s="467"/>
    </row>
    <row r="595" spans="1:13" ht="16.2" customHeight="1" x14ac:dyDescent="0.3">
      <c r="A595" s="467"/>
      <c r="B595" s="467"/>
      <c r="C595" s="467"/>
      <c r="D595" s="467"/>
      <c r="E595" s="467"/>
      <c r="F595" s="513" t="s">
        <v>157</v>
      </c>
      <c r="G595" s="514"/>
      <c r="H595" s="514"/>
      <c r="I595" s="514"/>
      <c r="J595" s="514"/>
      <c r="K595" s="515"/>
      <c r="L595" s="171"/>
      <c r="M595" s="467"/>
    </row>
    <row r="596" spans="1:13" ht="16.2" thickBot="1" x14ac:dyDescent="0.35">
      <c r="A596" s="467"/>
      <c r="B596" s="467"/>
      <c r="C596" s="467"/>
      <c r="D596" s="467"/>
      <c r="E596" s="467"/>
      <c r="F596" s="517" t="s">
        <v>93</v>
      </c>
      <c r="G596" s="518"/>
      <c r="H596" s="518"/>
      <c r="I596" s="518"/>
      <c r="J596" s="518"/>
      <c r="K596" s="519"/>
      <c r="L596" s="516">
        <f>+IFERROR(L594/L595,0)</f>
        <v>0</v>
      </c>
      <c r="M596" s="467"/>
    </row>
    <row r="597" spans="1:13" x14ac:dyDescent="0.3">
      <c r="A597" s="467"/>
      <c r="B597" s="467"/>
      <c r="C597" s="467"/>
      <c r="D597" s="467"/>
      <c r="E597" s="467"/>
      <c r="F597" s="467"/>
      <c r="G597" s="467"/>
      <c r="H597" s="467"/>
      <c r="I597" s="467"/>
      <c r="J597" s="467"/>
      <c r="K597" s="467"/>
      <c r="L597" s="467"/>
      <c r="M597" s="467"/>
    </row>
    <row r="598" spans="1:13" ht="16.2" thickBot="1" x14ac:dyDescent="0.35">
      <c r="A598" s="467"/>
      <c r="B598" s="467"/>
      <c r="C598" s="467"/>
      <c r="D598" s="467"/>
      <c r="E598" s="467"/>
      <c r="F598" s="467"/>
      <c r="G598" s="467"/>
      <c r="H598" s="467"/>
      <c r="I598" s="467"/>
      <c r="J598" s="467"/>
      <c r="K598" s="467"/>
      <c r="L598" s="467"/>
      <c r="M598" s="467"/>
    </row>
    <row r="599" spans="1:13" ht="15.6" customHeight="1" thickBot="1" x14ac:dyDescent="0.35">
      <c r="A599" s="467"/>
      <c r="B599" s="467"/>
      <c r="C599" s="467"/>
      <c r="D599" s="467"/>
      <c r="E599" s="467"/>
      <c r="F599" s="505" t="s">
        <v>183</v>
      </c>
      <c r="G599" s="524"/>
      <c r="H599" s="525"/>
      <c r="I599" s="525"/>
      <c r="J599" s="525"/>
      <c r="K599" s="525"/>
      <c r="L599" s="526"/>
      <c r="M599" s="467"/>
    </row>
    <row r="600" spans="1:13" ht="15.6" customHeight="1" x14ac:dyDescent="0.3">
      <c r="A600" s="467"/>
      <c r="B600" s="467"/>
      <c r="C600" s="467"/>
      <c r="D600" s="467"/>
      <c r="E600" s="467"/>
      <c r="F600" s="476" t="s">
        <v>71</v>
      </c>
      <c r="G600" s="506" t="s">
        <v>72</v>
      </c>
      <c r="H600" s="506" t="s">
        <v>73</v>
      </c>
      <c r="I600" s="506" t="s">
        <v>74</v>
      </c>
      <c r="J600" s="506" t="s">
        <v>75</v>
      </c>
      <c r="K600" s="506" t="s">
        <v>159</v>
      </c>
      <c r="L600" s="507" t="s">
        <v>77</v>
      </c>
      <c r="M600" s="467"/>
    </row>
    <row r="601" spans="1:13" ht="15.6" customHeight="1" x14ac:dyDescent="0.3">
      <c r="A601" s="467"/>
      <c r="B601" s="467"/>
      <c r="C601" s="467"/>
      <c r="D601" s="467"/>
      <c r="E601" s="467"/>
      <c r="F601" s="4"/>
      <c r="G601" s="5"/>
      <c r="H601" s="5"/>
      <c r="I601" s="6"/>
      <c r="J601" s="508">
        <f>+H601*I601</f>
        <v>0</v>
      </c>
      <c r="K601" s="7"/>
      <c r="L601" s="13">
        <f>K601*H601</f>
        <v>0</v>
      </c>
      <c r="M601" s="467"/>
    </row>
    <row r="602" spans="1:13" ht="15.6" customHeight="1" x14ac:dyDescent="0.3">
      <c r="A602" s="467"/>
      <c r="B602" s="467"/>
      <c r="C602" s="467"/>
      <c r="D602" s="467"/>
      <c r="E602" s="467"/>
      <c r="F602" s="4"/>
      <c r="G602" s="5"/>
      <c r="H602" s="5"/>
      <c r="I602" s="6"/>
      <c r="J602" s="508">
        <f>+H602*I602</f>
        <v>0</v>
      </c>
      <c r="K602" s="7"/>
      <c r="L602" s="13">
        <f t="shared" ref="L602" si="119">K602*H602</f>
        <v>0</v>
      </c>
      <c r="M602" s="467"/>
    </row>
    <row r="603" spans="1:13" ht="15.6" customHeight="1" x14ac:dyDescent="0.3">
      <c r="A603" s="467"/>
      <c r="B603" s="467"/>
      <c r="C603" s="467"/>
      <c r="D603" s="467"/>
      <c r="E603" s="467"/>
      <c r="F603" s="4"/>
      <c r="G603" s="5"/>
      <c r="H603" s="5"/>
      <c r="I603" s="6"/>
      <c r="J603" s="508">
        <f t="shared" ref="J603:J604" si="120">+H603*I603</f>
        <v>0</v>
      </c>
      <c r="K603" s="7"/>
      <c r="L603" s="13">
        <f>K603*H603</f>
        <v>0</v>
      </c>
      <c r="M603" s="467"/>
    </row>
    <row r="604" spans="1:13" ht="15.6" customHeight="1" x14ac:dyDescent="0.3">
      <c r="A604" s="467"/>
      <c r="B604" s="467"/>
      <c r="C604" s="467"/>
      <c r="D604" s="467"/>
      <c r="E604" s="467"/>
      <c r="F604" s="4"/>
      <c r="G604" s="5"/>
      <c r="H604" s="5"/>
      <c r="I604" s="6"/>
      <c r="J604" s="508">
        <f t="shared" si="120"/>
        <v>0</v>
      </c>
      <c r="K604" s="7"/>
      <c r="L604" s="13">
        <f t="shared" ref="L604:L611" si="121">K604*H604</f>
        <v>0</v>
      </c>
      <c r="M604" s="467"/>
    </row>
    <row r="605" spans="1:13" ht="15.6" customHeight="1" x14ac:dyDescent="0.3">
      <c r="A605" s="467"/>
      <c r="B605" s="467"/>
      <c r="C605" s="467"/>
      <c r="D605" s="467"/>
      <c r="E605" s="467"/>
      <c r="F605" s="4"/>
      <c r="G605" s="5"/>
      <c r="H605" s="5"/>
      <c r="I605" s="6"/>
      <c r="J605" s="508">
        <f>+H605*I605</f>
        <v>0</v>
      </c>
      <c r="K605" s="7"/>
      <c r="L605" s="13">
        <f t="shared" si="121"/>
        <v>0</v>
      </c>
      <c r="M605" s="467"/>
    </row>
    <row r="606" spans="1:13" ht="15.6" customHeight="1" x14ac:dyDescent="0.3">
      <c r="A606" s="467"/>
      <c r="B606" s="467"/>
      <c r="C606" s="467"/>
      <c r="D606" s="467"/>
      <c r="E606" s="467"/>
      <c r="F606" s="4"/>
      <c r="G606" s="5"/>
      <c r="H606" s="5"/>
      <c r="I606" s="6"/>
      <c r="J606" s="508">
        <f t="shared" ref="J606:J615" si="122">+H606*I606</f>
        <v>0</v>
      </c>
      <c r="K606" s="7"/>
      <c r="L606" s="13">
        <f t="shared" si="121"/>
        <v>0</v>
      </c>
      <c r="M606" s="467"/>
    </row>
    <row r="607" spans="1:13" ht="15.6" customHeight="1" x14ac:dyDescent="0.3">
      <c r="A607" s="467"/>
      <c r="B607" s="467"/>
      <c r="C607" s="467"/>
      <c r="D607" s="467"/>
      <c r="E607" s="467"/>
      <c r="F607" s="4"/>
      <c r="G607" s="5"/>
      <c r="H607" s="5"/>
      <c r="I607" s="6"/>
      <c r="J607" s="508">
        <f t="shared" si="122"/>
        <v>0</v>
      </c>
      <c r="K607" s="7"/>
      <c r="L607" s="13">
        <f t="shared" si="121"/>
        <v>0</v>
      </c>
      <c r="M607" s="467"/>
    </row>
    <row r="608" spans="1:13" ht="15.6" customHeight="1" x14ac:dyDescent="0.3">
      <c r="A608" s="467"/>
      <c r="B608" s="467"/>
      <c r="C608" s="467"/>
      <c r="D608" s="467"/>
      <c r="E608" s="467"/>
      <c r="F608" s="4"/>
      <c r="G608" s="5"/>
      <c r="H608" s="5"/>
      <c r="I608" s="6"/>
      <c r="J608" s="508">
        <f t="shared" si="122"/>
        <v>0</v>
      </c>
      <c r="K608" s="7"/>
      <c r="L608" s="13">
        <f t="shared" si="121"/>
        <v>0</v>
      </c>
      <c r="M608" s="467"/>
    </row>
    <row r="609" spans="1:13" ht="15.6" customHeight="1" x14ac:dyDescent="0.3">
      <c r="A609" s="467"/>
      <c r="B609" s="467"/>
      <c r="C609" s="467"/>
      <c r="D609" s="467"/>
      <c r="E609" s="467"/>
      <c r="F609" s="4"/>
      <c r="G609" s="5"/>
      <c r="H609" s="5"/>
      <c r="I609" s="6"/>
      <c r="J609" s="508">
        <f t="shared" si="122"/>
        <v>0</v>
      </c>
      <c r="K609" s="7"/>
      <c r="L609" s="13">
        <f t="shared" si="121"/>
        <v>0</v>
      </c>
      <c r="M609" s="467"/>
    </row>
    <row r="610" spans="1:13" ht="15.6" customHeight="1" x14ac:dyDescent="0.3">
      <c r="A610" s="467"/>
      <c r="B610" s="467"/>
      <c r="C610" s="467"/>
      <c r="D610" s="467"/>
      <c r="E610" s="467"/>
      <c r="F610" s="4"/>
      <c r="G610" s="5"/>
      <c r="H610" s="5"/>
      <c r="I610" s="6"/>
      <c r="J610" s="508">
        <f t="shared" si="122"/>
        <v>0</v>
      </c>
      <c r="K610" s="7"/>
      <c r="L610" s="13">
        <f t="shared" si="121"/>
        <v>0</v>
      </c>
      <c r="M610" s="467"/>
    </row>
    <row r="611" spans="1:13" ht="15.6" customHeight="1" x14ac:dyDescent="0.3">
      <c r="A611" s="467"/>
      <c r="B611" s="467"/>
      <c r="C611" s="467"/>
      <c r="D611" s="467"/>
      <c r="E611" s="467"/>
      <c r="F611" s="4"/>
      <c r="G611" s="5"/>
      <c r="H611" s="5"/>
      <c r="I611" s="6"/>
      <c r="J611" s="508">
        <f t="shared" si="122"/>
        <v>0</v>
      </c>
      <c r="K611" s="7"/>
      <c r="L611" s="13">
        <f t="shared" si="121"/>
        <v>0</v>
      </c>
      <c r="M611" s="467"/>
    </row>
    <row r="612" spans="1:13" ht="15.6" customHeight="1" x14ac:dyDescent="0.3">
      <c r="A612" s="467"/>
      <c r="B612" s="467"/>
      <c r="C612" s="467"/>
      <c r="D612" s="467"/>
      <c r="E612" s="467"/>
      <c r="F612" s="4"/>
      <c r="G612" s="5"/>
      <c r="H612" s="5"/>
      <c r="I612" s="6"/>
      <c r="J612" s="508">
        <f t="shared" si="122"/>
        <v>0</v>
      </c>
      <c r="K612" s="7"/>
      <c r="L612" s="13">
        <f>K612*H612</f>
        <v>0</v>
      </c>
      <c r="M612" s="467"/>
    </row>
    <row r="613" spans="1:13" ht="15.6" customHeight="1" x14ac:dyDescent="0.3">
      <c r="A613" s="467"/>
      <c r="B613" s="467"/>
      <c r="C613" s="467"/>
      <c r="D613" s="467"/>
      <c r="E613" s="467"/>
      <c r="F613" s="4"/>
      <c r="G613" s="5"/>
      <c r="H613" s="5"/>
      <c r="I613" s="6"/>
      <c r="J613" s="508">
        <f t="shared" si="122"/>
        <v>0</v>
      </c>
      <c r="K613" s="7"/>
      <c r="L613" s="13">
        <f t="shared" ref="L613:L615" si="123">K613*H613</f>
        <v>0</v>
      </c>
      <c r="M613" s="467"/>
    </row>
    <row r="614" spans="1:13" ht="16.2" customHeight="1" x14ac:dyDescent="0.3">
      <c r="A614" s="467"/>
      <c r="B614" s="467"/>
      <c r="C614" s="467"/>
      <c r="D614" s="467"/>
      <c r="E614" s="467"/>
      <c r="F614" s="4"/>
      <c r="G614" s="5"/>
      <c r="H614" s="5"/>
      <c r="I614" s="6"/>
      <c r="J614" s="508">
        <f t="shared" si="122"/>
        <v>0</v>
      </c>
      <c r="K614" s="7"/>
      <c r="L614" s="13">
        <f t="shared" si="123"/>
        <v>0</v>
      </c>
      <c r="M614" s="467"/>
    </row>
    <row r="615" spans="1:13" ht="15.6" customHeight="1" thickBot="1" x14ac:dyDescent="0.35">
      <c r="A615" s="467"/>
      <c r="B615" s="467"/>
      <c r="C615" s="467"/>
      <c r="D615" s="467"/>
      <c r="E615" s="467"/>
      <c r="F615" s="527"/>
      <c r="G615" s="528"/>
      <c r="H615" s="528"/>
      <c r="I615" s="529"/>
      <c r="J615" s="509">
        <f t="shared" si="122"/>
        <v>0</v>
      </c>
      <c r="K615" s="530"/>
      <c r="L615" s="13">
        <f t="shared" si="123"/>
        <v>0</v>
      </c>
      <c r="M615" s="467"/>
    </row>
    <row r="616" spans="1:13" ht="15.6" customHeight="1" x14ac:dyDescent="0.3">
      <c r="A616" s="467"/>
      <c r="B616" s="467"/>
      <c r="C616" s="467"/>
      <c r="D616" s="467"/>
      <c r="E616" s="467"/>
      <c r="F616" s="510" t="s">
        <v>77</v>
      </c>
      <c r="G616" s="511"/>
      <c r="H616" s="511"/>
      <c r="I616" s="511"/>
      <c r="J616" s="511"/>
      <c r="K616" s="512"/>
      <c r="L616" s="183">
        <f>+SUM(L601:L615)</f>
        <v>0</v>
      </c>
      <c r="M616" s="467"/>
    </row>
    <row r="617" spans="1:13" ht="15.6" customHeight="1" x14ac:dyDescent="0.3">
      <c r="A617" s="467"/>
      <c r="B617" s="467"/>
      <c r="C617" s="467"/>
      <c r="D617" s="467"/>
      <c r="E617" s="467"/>
      <c r="F617" s="513" t="s">
        <v>90</v>
      </c>
      <c r="G617" s="514"/>
      <c r="H617" s="514"/>
      <c r="I617" s="514"/>
      <c r="J617" s="514"/>
      <c r="K617" s="515"/>
      <c r="L617" s="13">
        <f>+L616*0.05</f>
        <v>0</v>
      </c>
      <c r="M617" s="467"/>
    </row>
    <row r="618" spans="1:13" ht="15.6" customHeight="1" x14ac:dyDescent="0.3">
      <c r="A618" s="467"/>
      <c r="B618" s="467"/>
      <c r="C618" s="467"/>
      <c r="D618" s="467"/>
      <c r="E618" s="467"/>
      <c r="F618" s="513" t="s">
        <v>91</v>
      </c>
      <c r="G618" s="514"/>
      <c r="H618" s="514"/>
      <c r="I618" s="514"/>
      <c r="J618" s="514"/>
      <c r="K618" s="515"/>
      <c r="L618" s="516">
        <f>+L616+L617</f>
        <v>0</v>
      </c>
      <c r="M618" s="467"/>
    </row>
    <row r="619" spans="1:13" ht="16.2" customHeight="1" x14ac:dyDescent="0.3">
      <c r="A619" s="467"/>
      <c r="B619" s="467"/>
      <c r="C619" s="467"/>
      <c r="D619" s="467"/>
      <c r="E619" s="467"/>
      <c r="F619" s="513" t="s">
        <v>157</v>
      </c>
      <c r="G619" s="514"/>
      <c r="H619" s="514"/>
      <c r="I619" s="514"/>
      <c r="J619" s="514"/>
      <c r="K619" s="515"/>
      <c r="L619" s="171"/>
      <c r="M619" s="467"/>
    </row>
    <row r="620" spans="1:13" ht="16.2" thickBot="1" x14ac:dyDescent="0.35">
      <c r="A620" s="467"/>
      <c r="B620" s="467"/>
      <c r="C620" s="467"/>
      <c r="D620" s="467"/>
      <c r="E620" s="467"/>
      <c r="F620" s="517" t="s">
        <v>93</v>
      </c>
      <c r="G620" s="518"/>
      <c r="H620" s="518"/>
      <c r="I620" s="518"/>
      <c r="J620" s="518"/>
      <c r="K620" s="519"/>
      <c r="L620" s="516">
        <f>+IFERROR(L618/L619,0)</f>
        <v>0</v>
      </c>
      <c r="M620" s="467"/>
    </row>
    <row r="621" spans="1:13" x14ac:dyDescent="0.3">
      <c r="A621" s="467"/>
      <c r="B621" s="467"/>
      <c r="C621" s="467"/>
      <c r="D621" s="467"/>
      <c r="E621" s="467"/>
      <c r="F621" s="467"/>
      <c r="G621" s="467"/>
      <c r="H621" s="467"/>
      <c r="I621" s="467"/>
      <c r="J621" s="467"/>
      <c r="K621" s="467"/>
      <c r="L621" s="467"/>
      <c r="M621" s="467"/>
    </row>
    <row r="622" spans="1:13" ht="16.2" thickBot="1" x14ac:dyDescent="0.35">
      <c r="A622" s="467"/>
      <c r="B622" s="467"/>
      <c r="C622" s="467"/>
      <c r="D622" s="467"/>
      <c r="E622" s="467"/>
      <c r="F622" s="467"/>
      <c r="G622" s="467"/>
      <c r="H622" s="467"/>
      <c r="I622" s="467"/>
      <c r="J622" s="467"/>
      <c r="K622" s="467"/>
      <c r="L622" s="467"/>
      <c r="M622" s="467"/>
    </row>
    <row r="623" spans="1:13" ht="15.6" customHeight="1" thickBot="1" x14ac:dyDescent="0.35">
      <c r="A623" s="467"/>
      <c r="B623" s="467"/>
      <c r="C623" s="467"/>
      <c r="D623" s="467"/>
      <c r="E623" s="467"/>
      <c r="F623" s="505" t="s">
        <v>184</v>
      </c>
      <c r="G623" s="524"/>
      <c r="H623" s="525"/>
      <c r="I623" s="525"/>
      <c r="J623" s="525"/>
      <c r="K623" s="525"/>
      <c r="L623" s="526"/>
      <c r="M623" s="467"/>
    </row>
    <row r="624" spans="1:13" ht="15.6" customHeight="1" x14ac:dyDescent="0.3">
      <c r="A624" s="467"/>
      <c r="B624" s="467"/>
      <c r="C624" s="467"/>
      <c r="D624" s="467"/>
      <c r="E624" s="467"/>
      <c r="F624" s="476" t="s">
        <v>71</v>
      </c>
      <c r="G624" s="506" t="s">
        <v>72</v>
      </c>
      <c r="H624" s="506" t="s">
        <v>73</v>
      </c>
      <c r="I624" s="506" t="s">
        <v>74</v>
      </c>
      <c r="J624" s="506" t="s">
        <v>75</v>
      </c>
      <c r="K624" s="506" t="s">
        <v>159</v>
      </c>
      <c r="L624" s="507" t="s">
        <v>77</v>
      </c>
      <c r="M624" s="467"/>
    </row>
    <row r="625" spans="1:13" ht="15.6" customHeight="1" x14ac:dyDescent="0.3">
      <c r="A625" s="467"/>
      <c r="B625" s="467"/>
      <c r="C625" s="467"/>
      <c r="D625" s="467"/>
      <c r="E625" s="467"/>
      <c r="F625" s="4"/>
      <c r="G625" s="5"/>
      <c r="H625" s="5"/>
      <c r="I625" s="6"/>
      <c r="J625" s="508">
        <f>+H625*I625</f>
        <v>0</v>
      </c>
      <c r="K625" s="7"/>
      <c r="L625" s="13">
        <f>K625*H625</f>
        <v>0</v>
      </c>
      <c r="M625" s="467"/>
    </row>
    <row r="626" spans="1:13" ht="15.6" customHeight="1" x14ac:dyDescent="0.3">
      <c r="A626" s="467"/>
      <c r="B626" s="467"/>
      <c r="C626" s="467"/>
      <c r="D626" s="467"/>
      <c r="E626" s="467"/>
      <c r="F626" s="4"/>
      <c r="G626" s="5"/>
      <c r="H626" s="5"/>
      <c r="I626" s="6"/>
      <c r="J626" s="508">
        <f>+H626*I626</f>
        <v>0</v>
      </c>
      <c r="K626" s="7"/>
      <c r="L626" s="13">
        <f t="shared" ref="L626" si="124">K626*H626</f>
        <v>0</v>
      </c>
      <c r="M626" s="467"/>
    </row>
    <row r="627" spans="1:13" ht="15.6" customHeight="1" x14ac:dyDescent="0.3">
      <c r="A627" s="467"/>
      <c r="B627" s="467"/>
      <c r="C627" s="467"/>
      <c r="D627" s="467"/>
      <c r="E627" s="467"/>
      <c r="F627" s="4"/>
      <c r="G627" s="5"/>
      <c r="H627" s="5"/>
      <c r="I627" s="6"/>
      <c r="J627" s="508">
        <f t="shared" ref="J627:J628" si="125">+H627*I627</f>
        <v>0</v>
      </c>
      <c r="K627" s="7"/>
      <c r="L627" s="13">
        <f>K627*H627</f>
        <v>0</v>
      </c>
      <c r="M627" s="467"/>
    </row>
    <row r="628" spans="1:13" ht="15.6" customHeight="1" x14ac:dyDescent="0.3">
      <c r="A628" s="467"/>
      <c r="B628" s="467"/>
      <c r="C628" s="467"/>
      <c r="D628" s="467"/>
      <c r="E628" s="467"/>
      <c r="F628" s="4"/>
      <c r="G628" s="5"/>
      <c r="H628" s="5"/>
      <c r="I628" s="6"/>
      <c r="J628" s="508">
        <f t="shared" si="125"/>
        <v>0</v>
      </c>
      <c r="K628" s="7"/>
      <c r="L628" s="13">
        <f t="shared" ref="L628:L635" si="126">K628*H628</f>
        <v>0</v>
      </c>
      <c r="M628" s="467"/>
    </row>
    <row r="629" spans="1:13" ht="15.6" customHeight="1" x14ac:dyDescent="0.3">
      <c r="A629" s="467"/>
      <c r="B629" s="467"/>
      <c r="C629" s="467"/>
      <c r="D629" s="467"/>
      <c r="E629" s="467"/>
      <c r="F629" s="4"/>
      <c r="G629" s="5"/>
      <c r="H629" s="5"/>
      <c r="I629" s="6"/>
      <c r="J629" s="508">
        <f>+H629*I629</f>
        <v>0</v>
      </c>
      <c r="K629" s="7"/>
      <c r="L629" s="13">
        <f t="shared" si="126"/>
        <v>0</v>
      </c>
      <c r="M629" s="467"/>
    </row>
    <row r="630" spans="1:13" ht="15.6" customHeight="1" x14ac:dyDescent="0.3">
      <c r="A630" s="467"/>
      <c r="B630" s="467"/>
      <c r="C630" s="467"/>
      <c r="D630" s="467"/>
      <c r="E630" s="467"/>
      <c r="F630" s="4"/>
      <c r="G630" s="5"/>
      <c r="H630" s="5"/>
      <c r="I630" s="6"/>
      <c r="J630" s="508">
        <f t="shared" ref="J630:J639" si="127">+H630*I630</f>
        <v>0</v>
      </c>
      <c r="K630" s="7"/>
      <c r="L630" s="13">
        <f t="shared" si="126"/>
        <v>0</v>
      </c>
      <c r="M630" s="467"/>
    </row>
    <row r="631" spans="1:13" ht="15.6" customHeight="1" x14ac:dyDescent="0.3">
      <c r="A631" s="467"/>
      <c r="B631" s="467"/>
      <c r="C631" s="467"/>
      <c r="D631" s="467"/>
      <c r="E631" s="467"/>
      <c r="F631" s="4"/>
      <c r="G631" s="5"/>
      <c r="H631" s="5"/>
      <c r="I631" s="6"/>
      <c r="J631" s="508">
        <f t="shared" si="127"/>
        <v>0</v>
      </c>
      <c r="K631" s="7"/>
      <c r="L631" s="13">
        <f t="shared" si="126"/>
        <v>0</v>
      </c>
      <c r="M631" s="467"/>
    </row>
    <row r="632" spans="1:13" ht="15.6" customHeight="1" x14ac:dyDescent="0.3">
      <c r="A632" s="467"/>
      <c r="B632" s="467"/>
      <c r="C632" s="467"/>
      <c r="D632" s="467"/>
      <c r="E632" s="467"/>
      <c r="F632" s="4"/>
      <c r="G632" s="5"/>
      <c r="H632" s="5"/>
      <c r="I632" s="6"/>
      <c r="J632" s="508">
        <f t="shared" si="127"/>
        <v>0</v>
      </c>
      <c r="K632" s="7"/>
      <c r="L632" s="13">
        <f t="shared" si="126"/>
        <v>0</v>
      </c>
      <c r="M632" s="467"/>
    </row>
    <row r="633" spans="1:13" ht="15.6" customHeight="1" x14ac:dyDescent="0.3">
      <c r="A633" s="467"/>
      <c r="B633" s="467"/>
      <c r="C633" s="467"/>
      <c r="D633" s="467"/>
      <c r="E633" s="467"/>
      <c r="F633" s="4"/>
      <c r="G633" s="5"/>
      <c r="H633" s="5"/>
      <c r="I633" s="6"/>
      <c r="J633" s="508">
        <f t="shared" si="127"/>
        <v>0</v>
      </c>
      <c r="K633" s="7"/>
      <c r="L633" s="13">
        <f t="shared" si="126"/>
        <v>0</v>
      </c>
      <c r="M633" s="467"/>
    </row>
    <row r="634" spans="1:13" ht="15.6" customHeight="1" x14ac:dyDescent="0.3">
      <c r="A634" s="467"/>
      <c r="B634" s="467"/>
      <c r="C634" s="467"/>
      <c r="D634" s="467"/>
      <c r="E634" s="467"/>
      <c r="F634" s="4"/>
      <c r="G634" s="5"/>
      <c r="H634" s="5"/>
      <c r="I634" s="6"/>
      <c r="J634" s="508">
        <f t="shared" si="127"/>
        <v>0</v>
      </c>
      <c r="K634" s="7"/>
      <c r="L634" s="13">
        <f t="shared" si="126"/>
        <v>0</v>
      </c>
      <c r="M634" s="467"/>
    </row>
    <row r="635" spans="1:13" ht="15.6" customHeight="1" x14ac:dyDescent="0.3">
      <c r="A635" s="467"/>
      <c r="B635" s="467"/>
      <c r="C635" s="467"/>
      <c r="D635" s="467"/>
      <c r="E635" s="467"/>
      <c r="F635" s="4"/>
      <c r="G635" s="5"/>
      <c r="H635" s="5"/>
      <c r="I635" s="6"/>
      <c r="J635" s="508">
        <f t="shared" si="127"/>
        <v>0</v>
      </c>
      <c r="K635" s="7"/>
      <c r="L635" s="13">
        <f t="shared" si="126"/>
        <v>0</v>
      </c>
      <c r="M635" s="467"/>
    </row>
    <row r="636" spans="1:13" ht="15.6" customHeight="1" x14ac:dyDescent="0.3">
      <c r="A636" s="467"/>
      <c r="B636" s="467"/>
      <c r="C636" s="467"/>
      <c r="D636" s="467"/>
      <c r="E636" s="467"/>
      <c r="F636" s="4"/>
      <c r="G636" s="5"/>
      <c r="H636" s="5"/>
      <c r="I636" s="6"/>
      <c r="J636" s="508">
        <f t="shared" si="127"/>
        <v>0</v>
      </c>
      <c r="K636" s="7"/>
      <c r="L636" s="13">
        <f>K636*H636</f>
        <v>0</v>
      </c>
      <c r="M636" s="467"/>
    </row>
    <row r="637" spans="1:13" ht="15.6" customHeight="1" x14ac:dyDescent="0.3">
      <c r="A637" s="467"/>
      <c r="B637" s="467"/>
      <c r="C637" s="467"/>
      <c r="D637" s="467"/>
      <c r="E637" s="467"/>
      <c r="F637" s="4"/>
      <c r="G637" s="5"/>
      <c r="H637" s="5"/>
      <c r="I637" s="6"/>
      <c r="J637" s="508">
        <f t="shared" si="127"/>
        <v>0</v>
      </c>
      <c r="K637" s="7"/>
      <c r="L637" s="13">
        <f t="shared" ref="L637:L639" si="128">K637*H637</f>
        <v>0</v>
      </c>
      <c r="M637" s="467"/>
    </row>
    <row r="638" spans="1:13" ht="16.2" customHeight="1" x14ac:dyDescent="0.3">
      <c r="A638" s="467"/>
      <c r="B638" s="467"/>
      <c r="C638" s="467"/>
      <c r="D638" s="467"/>
      <c r="E638" s="467"/>
      <c r="F638" s="4"/>
      <c r="G638" s="5"/>
      <c r="H638" s="5"/>
      <c r="I638" s="6"/>
      <c r="J638" s="508">
        <f t="shared" si="127"/>
        <v>0</v>
      </c>
      <c r="K638" s="7"/>
      <c r="L638" s="13">
        <f t="shared" si="128"/>
        <v>0</v>
      </c>
      <c r="M638" s="467"/>
    </row>
    <row r="639" spans="1:13" ht="15.6" customHeight="1" thickBot="1" x14ac:dyDescent="0.35">
      <c r="A639" s="467"/>
      <c r="B639" s="467"/>
      <c r="C639" s="467"/>
      <c r="D639" s="467"/>
      <c r="E639" s="467"/>
      <c r="F639" s="527"/>
      <c r="G639" s="528"/>
      <c r="H639" s="528"/>
      <c r="I639" s="529"/>
      <c r="J639" s="509">
        <f t="shared" si="127"/>
        <v>0</v>
      </c>
      <c r="K639" s="530"/>
      <c r="L639" s="13">
        <f t="shared" si="128"/>
        <v>0</v>
      </c>
      <c r="M639" s="467"/>
    </row>
    <row r="640" spans="1:13" ht="15.6" customHeight="1" x14ac:dyDescent="0.3">
      <c r="A640" s="467"/>
      <c r="B640" s="467"/>
      <c r="C640" s="467"/>
      <c r="D640" s="467"/>
      <c r="E640" s="467"/>
      <c r="F640" s="510" t="s">
        <v>77</v>
      </c>
      <c r="G640" s="511"/>
      <c r="H640" s="511"/>
      <c r="I640" s="511"/>
      <c r="J640" s="511"/>
      <c r="K640" s="512"/>
      <c r="L640" s="183">
        <f>+SUM(L625:L639)</f>
        <v>0</v>
      </c>
      <c r="M640" s="467"/>
    </row>
    <row r="641" spans="1:13" ht="15.6" customHeight="1" x14ac:dyDescent="0.3">
      <c r="A641" s="467"/>
      <c r="B641" s="467"/>
      <c r="C641" s="467"/>
      <c r="D641" s="467"/>
      <c r="E641" s="467"/>
      <c r="F641" s="513" t="s">
        <v>90</v>
      </c>
      <c r="G641" s="514"/>
      <c r="H641" s="514"/>
      <c r="I641" s="514"/>
      <c r="J641" s="514"/>
      <c r="K641" s="515"/>
      <c r="L641" s="13">
        <f>+L640*0.05</f>
        <v>0</v>
      </c>
      <c r="M641" s="467"/>
    </row>
    <row r="642" spans="1:13" ht="15.6" customHeight="1" x14ac:dyDescent="0.3">
      <c r="A642" s="467"/>
      <c r="B642" s="467"/>
      <c r="C642" s="467"/>
      <c r="D642" s="467"/>
      <c r="E642" s="467"/>
      <c r="F642" s="513" t="s">
        <v>91</v>
      </c>
      <c r="G642" s="514"/>
      <c r="H642" s="514"/>
      <c r="I642" s="514"/>
      <c r="J642" s="514"/>
      <c r="K642" s="515"/>
      <c r="L642" s="516">
        <f>+L640+L641</f>
        <v>0</v>
      </c>
      <c r="M642" s="467"/>
    </row>
    <row r="643" spans="1:13" ht="16.2" customHeight="1" x14ac:dyDescent="0.3">
      <c r="A643" s="467"/>
      <c r="B643" s="467"/>
      <c r="C643" s="467"/>
      <c r="D643" s="467"/>
      <c r="E643" s="467"/>
      <c r="F643" s="513" t="s">
        <v>157</v>
      </c>
      <c r="G643" s="514"/>
      <c r="H643" s="514"/>
      <c r="I643" s="514"/>
      <c r="J643" s="514"/>
      <c r="K643" s="515"/>
      <c r="L643" s="171"/>
      <c r="M643" s="467"/>
    </row>
    <row r="644" spans="1:13" ht="16.2" thickBot="1" x14ac:dyDescent="0.35">
      <c r="A644" s="467"/>
      <c r="B644" s="467"/>
      <c r="C644" s="467"/>
      <c r="D644" s="467"/>
      <c r="E644" s="467"/>
      <c r="F644" s="517" t="s">
        <v>93</v>
      </c>
      <c r="G644" s="518"/>
      <c r="H644" s="518"/>
      <c r="I644" s="518"/>
      <c r="J644" s="518"/>
      <c r="K644" s="519"/>
      <c r="L644" s="516">
        <f>+IFERROR(L642/L643,0)</f>
        <v>0</v>
      </c>
      <c r="M644" s="467"/>
    </row>
    <row r="645" spans="1:13" x14ac:dyDescent="0.3">
      <c r="A645" s="467"/>
      <c r="B645" s="467"/>
      <c r="C645" s="467"/>
      <c r="D645" s="467"/>
      <c r="E645" s="467"/>
      <c r="F645" s="467"/>
      <c r="G645" s="467"/>
      <c r="H645" s="467"/>
      <c r="I645" s="467"/>
      <c r="J645" s="467"/>
      <c r="K645" s="467"/>
      <c r="L645" s="467"/>
      <c r="M645" s="467"/>
    </row>
    <row r="646" spans="1:13" ht="16.2" thickBot="1" x14ac:dyDescent="0.35">
      <c r="A646" s="467"/>
      <c r="B646" s="467"/>
      <c r="C646" s="467"/>
      <c r="D646" s="467"/>
      <c r="E646" s="467"/>
      <c r="F646" s="467"/>
      <c r="G646" s="467"/>
      <c r="H646" s="467"/>
      <c r="I646" s="467"/>
      <c r="J646" s="467"/>
      <c r="K646" s="467"/>
      <c r="L646" s="467"/>
      <c r="M646" s="467"/>
    </row>
    <row r="647" spans="1:13" ht="15.6" customHeight="1" thickBot="1" x14ac:dyDescent="0.35">
      <c r="A647" s="467"/>
      <c r="B647" s="467"/>
      <c r="C647" s="467"/>
      <c r="D647" s="467"/>
      <c r="E647" s="467"/>
      <c r="F647" s="505" t="s">
        <v>185</v>
      </c>
      <c r="G647" s="524"/>
      <c r="H647" s="525"/>
      <c r="I647" s="525"/>
      <c r="J647" s="525"/>
      <c r="K647" s="525"/>
      <c r="L647" s="526"/>
      <c r="M647" s="467"/>
    </row>
    <row r="648" spans="1:13" ht="15.6" customHeight="1" x14ac:dyDescent="0.3">
      <c r="A648" s="467"/>
      <c r="B648" s="467"/>
      <c r="C648" s="467"/>
      <c r="D648" s="467"/>
      <c r="E648" s="467"/>
      <c r="F648" s="476" t="s">
        <v>71</v>
      </c>
      <c r="G648" s="506" t="s">
        <v>72</v>
      </c>
      <c r="H648" s="506" t="s">
        <v>73</v>
      </c>
      <c r="I648" s="506" t="s">
        <v>74</v>
      </c>
      <c r="J648" s="506" t="s">
        <v>75</v>
      </c>
      <c r="K648" s="506" t="s">
        <v>159</v>
      </c>
      <c r="L648" s="507" t="s">
        <v>77</v>
      </c>
      <c r="M648" s="467"/>
    </row>
    <row r="649" spans="1:13" ht="15.6" customHeight="1" x14ac:dyDescent="0.3">
      <c r="A649" s="467"/>
      <c r="B649" s="467"/>
      <c r="C649" s="467"/>
      <c r="D649" s="467"/>
      <c r="E649" s="467"/>
      <c r="F649" s="4"/>
      <c r="G649" s="5"/>
      <c r="H649" s="5"/>
      <c r="I649" s="6"/>
      <c r="J649" s="508">
        <f>+H649*I649</f>
        <v>0</v>
      </c>
      <c r="K649" s="7"/>
      <c r="L649" s="13">
        <f>K649*H649</f>
        <v>0</v>
      </c>
      <c r="M649" s="467"/>
    </row>
    <row r="650" spans="1:13" ht="15.6" customHeight="1" x14ac:dyDescent="0.3">
      <c r="A650" s="467"/>
      <c r="B650" s="467"/>
      <c r="C650" s="467"/>
      <c r="D650" s="467"/>
      <c r="E650" s="467"/>
      <c r="F650" s="4"/>
      <c r="G650" s="5"/>
      <c r="H650" s="5"/>
      <c r="I650" s="6"/>
      <c r="J650" s="508">
        <f>+H650*I650</f>
        <v>0</v>
      </c>
      <c r="K650" s="7"/>
      <c r="L650" s="13">
        <f t="shared" ref="L650" si="129">K650*H650</f>
        <v>0</v>
      </c>
      <c r="M650" s="467"/>
    </row>
    <row r="651" spans="1:13" ht="15.6" customHeight="1" x14ac:dyDescent="0.3">
      <c r="A651" s="467"/>
      <c r="B651" s="467"/>
      <c r="C651" s="467"/>
      <c r="D651" s="467"/>
      <c r="E651" s="467"/>
      <c r="F651" s="4"/>
      <c r="G651" s="5"/>
      <c r="H651" s="5"/>
      <c r="I651" s="6"/>
      <c r="J651" s="508">
        <f t="shared" ref="J651:J652" si="130">+H651*I651</f>
        <v>0</v>
      </c>
      <c r="K651" s="7"/>
      <c r="L651" s="13">
        <f>K651*H651</f>
        <v>0</v>
      </c>
      <c r="M651" s="467"/>
    </row>
    <row r="652" spans="1:13" ht="15.6" customHeight="1" x14ac:dyDescent="0.3">
      <c r="A652" s="467"/>
      <c r="B652" s="467"/>
      <c r="C652" s="467"/>
      <c r="D652" s="467"/>
      <c r="E652" s="467"/>
      <c r="F652" s="4"/>
      <c r="G652" s="5"/>
      <c r="H652" s="5"/>
      <c r="I652" s="6"/>
      <c r="J652" s="508">
        <f t="shared" si="130"/>
        <v>0</v>
      </c>
      <c r="K652" s="7"/>
      <c r="L652" s="13">
        <f t="shared" ref="L652:L659" si="131">K652*H652</f>
        <v>0</v>
      </c>
      <c r="M652" s="467"/>
    </row>
    <row r="653" spans="1:13" ht="15.6" customHeight="1" x14ac:dyDescent="0.3">
      <c r="A653" s="467"/>
      <c r="B653" s="467"/>
      <c r="C653" s="467"/>
      <c r="D653" s="467"/>
      <c r="E653" s="467"/>
      <c r="F653" s="4"/>
      <c r="G653" s="5"/>
      <c r="H653" s="5"/>
      <c r="I653" s="6"/>
      <c r="J653" s="508">
        <f>+H653*I653</f>
        <v>0</v>
      </c>
      <c r="K653" s="7"/>
      <c r="L653" s="13">
        <f t="shared" si="131"/>
        <v>0</v>
      </c>
      <c r="M653" s="467"/>
    </row>
    <row r="654" spans="1:13" ht="15.6" customHeight="1" x14ac:dyDescent="0.3">
      <c r="A654" s="467"/>
      <c r="B654" s="467"/>
      <c r="C654" s="467"/>
      <c r="D654" s="467"/>
      <c r="E654" s="467"/>
      <c r="F654" s="4"/>
      <c r="G654" s="5"/>
      <c r="H654" s="5"/>
      <c r="I654" s="6"/>
      <c r="J654" s="508">
        <f t="shared" ref="J654:J663" si="132">+H654*I654</f>
        <v>0</v>
      </c>
      <c r="K654" s="7"/>
      <c r="L654" s="13">
        <f t="shared" si="131"/>
        <v>0</v>
      </c>
      <c r="M654" s="467"/>
    </row>
    <row r="655" spans="1:13" ht="15.6" customHeight="1" x14ac:dyDescent="0.3">
      <c r="A655" s="467"/>
      <c r="B655" s="467"/>
      <c r="C655" s="467"/>
      <c r="D655" s="467"/>
      <c r="E655" s="467"/>
      <c r="F655" s="4"/>
      <c r="G655" s="5"/>
      <c r="H655" s="5"/>
      <c r="I655" s="6"/>
      <c r="J655" s="508">
        <f t="shared" si="132"/>
        <v>0</v>
      </c>
      <c r="K655" s="7"/>
      <c r="L655" s="13">
        <f t="shared" si="131"/>
        <v>0</v>
      </c>
      <c r="M655" s="467"/>
    </row>
    <row r="656" spans="1:13" ht="15.6" customHeight="1" x14ac:dyDescent="0.3">
      <c r="A656" s="467"/>
      <c r="B656" s="467"/>
      <c r="C656" s="467"/>
      <c r="D656" s="467"/>
      <c r="E656" s="467"/>
      <c r="F656" s="4"/>
      <c r="G656" s="5"/>
      <c r="H656" s="5"/>
      <c r="I656" s="6"/>
      <c r="J656" s="508">
        <f t="shared" si="132"/>
        <v>0</v>
      </c>
      <c r="K656" s="7"/>
      <c r="L656" s="13">
        <f t="shared" si="131"/>
        <v>0</v>
      </c>
      <c r="M656" s="467"/>
    </row>
    <row r="657" spans="1:13" ht="15.6" customHeight="1" x14ac:dyDescent="0.3">
      <c r="A657" s="467"/>
      <c r="B657" s="467"/>
      <c r="C657" s="467"/>
      <c r="D657" s="467"/>
      <c r="E657" s="467"/>
      <c r="F657" s="4"/>
      <c r="G657" s="5"/>
      <c r="H657" s="5"/>
      <c r="I657" s="6"/>
      <c r="J657" s="508">
        <f t="shared" si="132"/>
        <v>0</v>
      </c>
      <c r="K657" s="7"/>
      <c r="L657" s="13">
        <f t="shared" si="131"/>
        <v>0</v>
      </c>
      <c r="M657" s="467"/>
    </row>
    <row r="658" spans="1:13" ht="15.6" customHeight="1" x14ac:dyDescent="0.3">
      <c r="A658" s="467"/>
      <c r="B658" s="467"/>
      <c r="C658" s="467"/>
      <c r="D658" s="467"/>
      <c r="E658" s="467"/>
      <c r="F658" s="4"/>
      <c r="G658" s="5"/>
      <c r="H658" s="5"/>
      <c r="I658" s="6"/>
      <c r="J658" s="508">
        <f t="shared" si="132"/>
        <v>0</v>
      </c>
      <c r="K658" s="7"/>
      <c r="L658" s="13">
        <f t="shared" si="131"/>
        <v>0</v>
      </c>
      <c r="M658" s="467"/>
    </row>
    <row r="659" spans="1:13" ht="15.6" customHeight="1" x14ac:dyDescent="0.3">
      <c r="A659" s="467"/>
      <c r="B659" s="467"/>
      <c r="C659" s="467"/>
      <c r="D659" s="467"/>
      <c r="E659" s="467"/>
      <c r="F659" s="4"/>
      <c r="G659" s="5"/>
      <c r="H659" s="5"/>
      <c r="I659" s="6"/>
      <c r="J659" s="508">
        <f t="shared" si="132"/>
        <v>0</v>
      </c>
      <c r="K659" s="7"/>
      <c r="L659" s="13">
        <f t="shared" si="131"/>
        <v>0</v>
      </c>
      <c r="M659" s="467"/>
    </row>
    <row r="660" spans="1:13" ht="15.6" customHeight="1" x14ac:dyDescent="0.3">
      <c r="A660" s="467"/>
      <c r="B660" s="467"/>
      <c r="C660" s="467"/>
      <c r="D660" s="467"/>
      <c r="E660" s="467"/>
      <c r="F660" s="4"/>
      <c r="G660" s="5"/>
      <c r="H660" s="5"/>
      <c r="I660" s="6"/>
      <c r="J660" s="508">
        <f t="shared" si="132"/>
        <v>0</v>
      </c>
      <c r="K660" s="7"/>
      <c r="L660" s="13">
        <f>K660*H660</f>
        <v>0</v>
      </c>
      <c r="M660" s="467"/>
    </row>
    <row r="661" spans="1:13" ht="15.6" customHeight="1" x14ac:dyDescent="0.3">
      <c r="A661" s="467"/>
      <c r="B661" s="467"/>
      <c r="C661" s="467"/>
      <c r="D661" s="467"/>
      <c r="E661" s="467"/>
      <c r="F661" s="4"/>
      <c r="G661" s="5"/>
      <c r="H661" s="5"/>
      <c r="I661" s="6"/>
      <c r="J661" s="508">
        <f t="shared" si="132"/>
        <v>0</v>
      </c>
      <c r="K661" s="7"/>
      <c r="L661" s="13">
        <f t="shared" ref="L661:L663" si="133">K661*H661</f>
        <v>0</v>
      </c>
      <c r="M661" s="467"/>
    </row>
    <row r="662" spans="1:13" ht="16.2" customHeight="1" x14ac:dyDescent="0.3">
      <c r="A662" s="467"/>
      <c r="B662" s="467"/>
      <c r="C662" s="467"/>
      <c r="D662" s="467"/>
      <c r="E662" s="467"/>
      <c r="F662" s="4"/>
      <c r="G662" s="5"/>
      <c r="H662" s="5"/>
      <c r="I662" s="6"/>
      <c r="J662" s="508">
        <f t="shared" si="132"/>
        <v>0</v>
      </c>
      <c r="K662" s="7"/>
      <c r="L662" s="13">
        <f t="shared" si="133"/>
        <v>0</v>
      </c>
      <c r="M662" s="467"/>
    </row>
    <row r="663" spans="1:13" ht="15.6" customHeight="1" thickBot="1" x14ac:dyDescent="0.35">
      <c r="A663" s="467"/>
      <c r="B663" s="467"/>
      <c r="C663" s="467"/>
      <c r="D663" s="467"/>
      <c r="E663" s="467"/>
      <c r="F663" s="527"/>
      <c r="G663" s="528"/>
      <c r="H663" s="528"/>
      <c r="I663" s="529"/>
      <c r="J663" s="509">
        <f t="shared" si="132"/>
        <v>0</v>
      </c>
      <c r="K663" s="530"/>
      <c r="L663" s="13">
        <f t="shared" si="133"/>
        <v>0</v>
      </c>
      <c r="M663" s="467"/>
    </row>
    <row r="664" spans="1:13" ht="15.6" customHeight="1" x14ac:dyDescent="0.3">
      <c r="A664" s="467"/>
      <c r="B664" s="467"/>
      <c r="C664" s="467"/>
      <c r="D664" s="467"/>
      <c r="E664" s="467"/>
      <c r="F664" s="510" t="s">
        <v>77</v>
      </c>
      <c r="G664" s="511"/>
      <c r="H664" s="511"/>
      <c r="I664" s="511"/>
      <c r="J664" s="511"/>
      <c r="K664" s="512"/>
      <c r="L664" s="183">
        <f>+SUM(L649:L663)</f>
        <v>0</v>
      </c>
      <c r="M664" s="467"/>
    </row>
    <row r="665" spans="1:13" ht="15.6" customHeight="1" x14ac:dyDescent="0.3">
      <c r="A665" s="467"/>
      <c r="B665" s="467"/>
      <c r="C665" s="467"/>
      <c r="D665" s="467"/>
      <c r="E665" s="467"/>
      <c r="F665" s="513" t="s">
        <v>90</v>
      </c>
      <c r="G665" s="514"/>
      <c r="H665" s="514"/>
      <c r="I665" s="514"/>
      <c r="J665" s="514"/>
      <c r="K665" s="515"/>
      <c r="L665" s="13">
        <f>+L664*0.05</f>
        <v>0</v>
      </c>
      <c r="M665" s="467"/>
    </row>
    <row r="666" spans="1:13" ht="15.6" customHeight="1" x14ac:dyDescent="0.3">
      <c r="A666" s="467"/>
      <c r="B666" s="467"/>
      <c r="C666" s="467"/>
      <c r="D666" s="467"/>
      <c r="E666" s="467"/>
      <c r="F666" s="513" t="s">
        <v>91</v>
      </c>
      <c r="G666" s="514"/>
      <c r="H666" s="514"/>
      <c r="I666" s="514"/>
      <c r="J666" s="514"/>
      <c r="K666" s="515"/>
      <c r="L666" s="516">
        <f>+L664+L665</f>
        <v>0</v>
      </c>
      <c r="M666" s="467"/>
    </row>
    <row r="667" spans="1:13" ht="16.2" customHeight="1" x14ac:dyDescent="0.3">
      <c r="A667" s="467"/>
      <c r="B667" s="467"/>
      <c r="C667" s="467"/>
      <c r="D667" s="467"/>
      <c r="E667" s="467"/>
      <c r="F667" s="513" t="s">
        <v>157</v>
      </c>
      <c r="G667" s="514"/>
      <c r="H667" s="514"/>
      <c r="I667" s="514"/>
      <c r="J667" s="514"/>
      <c r="K667" s="515"/>
      <c r="L667" s="171"/>
      <c r="M667" s="467"/>
    </row>
    <row r="668" spans="1:13" ht="16.2" thickBot="1" x14ac:dyDescent="0.35">
      <c r="A668" s="467"/>
      <c r="B668" s="467"/>
      <c r="C668" s="467"/>
      <c r="D668" s="467"/>
      <c r="E668" s="467"/>
      <c r="F668" s="517" t="s">
        <v>93</v>
      </c>
      <c r="G668" s="518"/>
      <c r="H668" s="518"/>
      <c r="I668" s="518"/>
      <c r="J668" s="518"/>
      <c r="K668" s="519"/>
      <c r="L668" s="516">
        <f>+IFERROR(L666/L667,0)</f>
        <v>0</v>
      </c>
      <c r="M668" s="467"/>
    </row>
    <row r="669" spans="1:13" x14ac:dyDescent="0.3">
      <c r="A669" s="467"/>
      <c r="B669" s="467"/>
      <c r="C669" s="467"/>
      <c r="D669" s="467"/>
      <c r="E669" s="467"/>
      <c r="F669" s="467"/>
      <c r="G669" s="467"/>
      <c r="H669" s="467"/>
      <c r="I669" s="467"/>
      <c r="J669" s="467"/>
      <c r="K669" s="467"/>
      <c r="L669" s="467"/>
      <c r="M669" s="467"/>
    </row>
    <row r="670" spans="1:13" ht="16.2" thickBot="1" x14ac:dyDescent="0.35">
      <c r="A670" s="467"/>
      <c r="B670" s="467"/>
      <c r="C670" s="467"/>
      <c r="D670" s="467"/>
      <c r="E670" s="467"/>
      <c r="F670" s="467"/>
      <c r="G670" s="467"/>
      <c r="H670" s="467"/>
      <c r="I670" s="467"/>
      <c r="J670" s="467"/>
      <c r="K670" s="467"/>
      <c r="L670" s="467"/>
      <c r="M670" s="467"/>
    </row>
    <row r="671" spans="1:13" ht="15.6" customHeight="1" thickBot="1" x14ac:dyDescent="0.35">
      <c r="A671" s="467"/>
      <c r="B671" s="467"/>
      <c r="C671" s="467"/>
      <c r="D671" s="467"/>
      <c r="E671" s="467"/>
      <c r="F671" s="505" t="s">
        <v>186</v>
      </c>
      <c r="G671" s="524"/>
      <c r="H671" s="525"/>
      <c r="I671" s="525"/>
      <c r="J671" s="525"/>
      <c r="K671" s="525"/>
      <c r="L671" s="526"/>
      <c r="M671" s="467"/>
    </row>
    <row r="672" spans="1:13" ht="15.6" customHeight="1" x14ac:dyDescent="0.3">
      <c r="A672" s="467"/>
      <c r="B672" s="467"/>
      <c r="C672" s="467"/>
      <c r="D672" s="467"/>
      <c r="E672" s="467"/>
      <c r="F672" s="476" t="s">
        <v>71</v>
      </c>
      <c r="G672" s="506" t="s">
        <v>72</v>
      </c>
      <c r="H672" s="506" t="s">
        <v>73</v>
      </c>
      <c r="I672" s="506" t="s">
        <v>74</v>
      </c>
      <c r="J672" s="506" t="s">
        <v>75</v>
      </c>
      <c r="K672" s="506" t="s">
        <v>159</v>
      </c>
      <c r="L672" s="507" t="s">
        <v>77</v>
      </c>
      <c r="M672" s="467"/>
    </row>
    <row r="673" spans="1:13" ht="15.6" customHeight="1" x14ac:dyDescent="0.3">
      <c r="A673" s="467"/>
      <c r="B673" s="467"/>
      <c r="C673" s="467"/>
      <c r="D673" s="467"/>
      <c r="E673" s="467"/>
      <c r="F673" s="4"/>
      <c r="G673" s="5"/>
      <c r="H673" s="5"/>
      <c r="I673" s="6"/>
      <c r="J673" s="508">
        <f>+H673*I673</f>
        <v>0</v>
      </c>
      <c r="K673" s="7"/>
      <c r="L673" s="13">
        <f>K673*H673</f>
        <v>0</v>
      </c>
      <c r="M673" s="467"/>
    </row>
    <row r="674" spans="1:13" ht="15.6" customHeight="1" x14ac:dyDescent="0.3">
      <c r="A674" s="467"/>
      <c r="B674" s="467"/>
      <c r="C674" s="467"/>
      <c r="D674" s="467"/>
      <c r="E674" s="467"/>
      <c r="F674" s="4"/>
      <c r="G674" s="5"/>
      <c r="H674" s="5"/>
      <c r="I674" s="6"/>
      <c r="J674" s="508">
        <f>+H674*I674</f>
        <v>0</v>
      </c>
      <c r="K674" s="7"/>
      <c r="L674" s="13">
        <f t="shared" ref="L674" si="134">K674*H674</f>
        <v>0</v>
      </c>
      <c r="M674" s="467"/>
    </row>
    <row r="675" spans="1:13" ht="15.6" customHeight="1" x14ac:dyDescent="0.3">
      <c r="A675" s="467"/>
      <c r="B675" s="467"/>
      <c r="C675" s="467"/>
      <c r="D675" s="467"/>
      <c r="E675" s="467"/>
      <c r="F675" s="4"/>
      <c r="G675" s="5"/>
      <c r="H675" s="5"/>
      <c r="I675" s="6"/>
      <c r="J675" s="508">
        <f t="shared" ref="J675:J676" si="135">+H675*I675</f>
        <v>0</v>
      </c>
      <c r="K675" s="7"/>
      <c r="L675" s="13">
        <f>K675*H675</f>
        <v>0</v>
      </c>
      <c r="M675" s="467"/>
    </row>
    <row r="676" spans="1:13" ht="15.6" customHeight="1" x14ac:dyDescent="0.3">
      <c r="A676" s="467"/>
      <c r="B676" s="467"/>
      <c r="C676" s="467"/>
      <c r="D676" s="467"/>
      <c r="E676" s="467"/>
      <c r="F676" s="4"/>
      <c r="G676" s="5"/>
      <c r="H676" s="5"/>
      <c r="I676" s="6"/>
      <c r="J676" s="508">
        <f t="shared" si="135"/>
        <v>0</v>
      </c>
      <c r="K676" s="7"/>
      <c r="L676" s="13">
        <f t="shared" ref="L676:L683" si="136">K676*H676</f>
        <v>0</v>
      </c>
      <c r="M676" s="467"/>
    </row>
    <row r="677" spans="1:13" ht="15.6" customHeight="1" x14ac:dyDescent="0.3">
      <c r="A677" s="467"/>
      <c r="B677" s="467"/>
      <c r="C677" s="467"/>
      <c r="D677" s="467"/>
      <c r="E677" s="467"/>
      <c r="F677" s="4"/>
      <c r="G677" s="5"/>
      <c r="H677" s="5"/>
      <c r="I677" s="6"/>
      <c r="J677" s="508">
        <f>+H677*I677</f>
        <v>0</v>
      </c>
      <c r="K677" s="7"/>
      <c r="L677" s="13">
        <f t="shared" si="136"/>
        <v>0</v>
      </c>
      <c r="M677" s="467"/>
    </row>
    <row r="678" spans="1:13" ht="15.6" customHeight="1" x14ac:dyDescent="0.3">
      <c r="A678" s="467"/>
      <c r="B678" s="467"/>
      <c r="C678" s="467"/>
      <c r="D678" s="467"/>
      <c r="E678" s="467"/>
      <c r="F678" s="4"/>
      <c r="G678" s="5"/>
      <c r="H678" s="5"/>
      <c r="I678" s="6"/>
      <c r="J678" s="508">
        <f t="shared" ref="J678:J687" si="137">+H678*I678</f>
        <v>0</v>
      </c>
      <c r="K678" s="7"/>
      <c r="L678" s="13">
        <f t="shared" si="136"/>
        <v>0</v>
      </c>
      <c r="M678" s="467"/>
    </row>
    <row r="679" spans="1:13" ht="15.6" customHeight="1" x14ac:dyDescent="0.3">
      <c r="A679" s="467"/>
      <c r="B679" s="467"/>
      <c r="C679" s="467"/>
      <c r="D679" s="467"/>
      <c r="E679" s="467"/>
      <c r="F679" s="4"/>
      <c r="G679" s="5"/>
      <c r="H679" s="5"/>
      <c r="I679" s="6"/>
      <c r="J679" s="508">
        <f t="shared" si="137"/>
        <v>0</v>
      </c>
      <c r="K679" s="7"/>
      <c r="L679" s="13">
        <f t="shared" si="136"/>
        <v>0</v>
      </c>
      <c r="M679" s="467"/>
    </row>
    <row r="680" spans="1:13" ht="15.6" customHeight="1" x14ac:dyDescent="0.3">
      <c r="A680" s="467"/>
      <c r="B680" s="467"/>
      <c r="C680" s="467"/>
      <c r="D680" s="467"/>
      <c r="E680" s="467"/>
      <c r="F680" s="4"/>
      <c r="G680" s="5"/>
      <c r="H680" s="5"/>
      <c r="I680" s="6"/>
      <c r="J680" s="508">
        <f t="shared" si="137"/>
        <v>0</v>
      </c>
      <c r="K680" s="7"/>
      <c r="L680" s="13">
        <f t="shared" si="136"/>
        <v>0</v>
      </c>
      <c r="M680" s="467"/>
    </row>
    <row r="681" spans="1:13" ht="15.6" customHeight="1" x14ac:dyDescent="0.3">
      <c r="A681" s="467"/>
      <c r="B681" s="467"/>
      <c r="C681" s="467"/>
      <c r="D681" s="467"/>
      <c r="E681" s="467"/>
      <c r="F681" s="4"/>
      <c r="G681" s="5"/>
      <c r="H681" s="5"/>
      <c r="I681" s="6"/>
      <c r="J681" s="508">
        <f t="shared" si="137"/>
        <v>0</v>
      </c>
      <c r="K681" s="7"/>
      <c r="L681" s="13">
        <f t="shared" si="136"/>
        <v>0</v>
      </c>
      <c r="M681" s="467"/>
    </row>
    <row r="682" spans="1:13" ht="15.6" customHeight="1" x14ac:dyDescent="0.3">
      <c r="A682" s="467"/>
      <c r="B682" s="467"/>
      <c r="C682" s="467"/>
      <c r="D682" s="467"/>
      <c r="E682" s="467"/>
      <c r="F682" s="4"/>
      <c r="G682" s="5"/>
      <c r="H682" s="5"/>
      <c r="I682" s="6"/>
      <c r="J682" s="508">
        <f t="shared" si="137"/>
        <v>0</v>
      </c>
      <c r="K682" s="7"/>
      <c r="L682" s="13">
        <f t="shared" si="136"/>
        <v>0</v>
      </c>
      <c r="M682" s="467"/>
    </row>
    <row r="683" spans="1:13" ht="15.6" customHeight="1" x14ac:dyDescent="0.3">
      <c r="A683" s="467"/>
      <c r="B683" s="467"/>
      <c r="C683" s="467"/>
      <c r="D683" s="467"/>
      <c r="E683" s="467"/>
      <c r="F683" s="4"/>
      <c r="G683" s="5"/>
      <c r="H683" s="5"/>
      <c r="I683" s="6"/>
      <c r="J683" s="508">
        <f t="shared" si="137"/>
        <v>0</v>
      </c>
      <c r="K683" s="7"/>
      <c r="L683" s="13">
        <f t="shared" si="136"/>
        <v>0</v>
      </c>
      <c r="M683" s="467"/>
    </row>
    <row r="684" spans="1:13" ht="15.6" customHeight="1" x14ac:dyDescent="0.3">
      <c r="A684" s="467"/>
      <c r="B684" s="467"/>
      <c r="C684" s="467"/>
      <c r="D684" s="467"/>
      <c r="E684" s="467"/>
      <c r="F684" s="4"/>
      <c r="G684" s="5"/>
      <c r="H684" s="5"/>
      <c r="I684" s="6"/>
      <c r="J684" s="508">
        <f t="shared" si="137"/>
        <v>0</v>
      </c>
      <c r="K684" s="7"/>
      <c r="L684" s="13">
        <f>K684*H684</f>
        <v>0</v>
      </c>
      <c r="M684" s="467"/>
    </row>
    <row r="685" spans="1:13" ht="15.6" customHeight="1" x14ac:dyDescent="0.3">
      <c r="A685" s="467"/>
      <c r="B685" s="467"/>
      <c r="C685" s="467"/>
      <c r="D685" s="467"/>
      <c r="E685" s="467"/>
      <c r="F685" s="4"/>
      <c r="G685" s="5"/>
      <c r="H685" s="5"/>
      <c r="I685" s="6"/>
      <c r="J685" s="508">
        <f t="shared" si="137"/>
        <v>0</v>
      </c>
      <c r="K685" s="7"/>
      <c r="L685" s="13">
        <f t="shared" ref="L685:L687" si="138">K685*H685</f>
        <v>0</v>
      </c>
      <c r="M685" s="467"/>
    </row>
    <row r="686" spans="1:13" ht="16.2" customHeight="1" x14ac:dyDescent="0.3">
      <c r="A686" s="467"/>
      <c r="B686" s="467"/>
      <c r="C686" s="467"/>
      <c r="D686" s="467"/>
      <c r="E686" s="467"/>
      <c r="F686" s="4"/>
      <c r="G686" s="5"/>
      <c r="H686" s="5"/>
      <c r="I686" s="6"/>
      <c r="J686" s="508">
        <f t="shared" si="137"/>
        <v>0</v>
      </c>
      <c r="K686" s="7"/>
      <c r="L686" s="13">
        <f t="shared" si="138"/>
        <v>0</v>
      </c>
      <c r="M686" s="467"/>
    </row>
    <row r="687" spans="1:13" ht="15.6" customHeight="1" thickBot="1" x14ac:dyDescent="0.35">
      <c r="A687" s="467"/>
      <c r="B687" s="467"/>
      <c r="C687" s="467"/>
      <c r="D687" s="467"/>
      <c r="E687" s="467"/>
      <c r="F687" s="527"/>
      <c r="G687" s="528"/>
      <c r="H687" s="528"/>
      <c r="I687" s="529"/>
      <c r="J687" s="509">
        <f t="shared" si="137"/>
        <v>0</v>
      </c>
      <c r="K687" s="530"/>
      <c r="L687" s="13">
        <f t="shared" si="138"/>
        <v>0</v>
      </c>
      <c r="M687" s="467"/>
    </row>
    <row r="688" spans="1:13" ht="15.6" customHeight="1" x14ac:dyDescent="0.3">
      <c r="A688" s="467"/>
      <c r="B688" s="467"/>
      <c r="C688" s="467"/>
      <c r="D688" s="467"/>
      <c r="E688" s="467"/>
      <c r="F688" s="510" t="s">
        <v>77</v>
      </c>
      <c r="G688" s="511"/>
      <c r="H688" s="511"/>
      <c r="I688" s="511"/>
      <c r="J688" s="511"/>
      <c r="K688" s="512"/>
      <c r="L688" s="183">
        <f>+SUM(L673:L687)</f>
        <v>0</v>
      </c>
      <c r="M688" s="467"/>
    </row>
    <row r="689" spans="1:13" ht="15.6" customHeight="1" x14ac:dyDescent="0.3">
      <c r="A689" s="467"/>
      <c r="B689" s="467"/>
      <c r="C689" s="467"/>
      <c r="D689" s="467"/>
      <c r="E689" s="467"/>
      <c r="F689" s="513" t="s">
        <v>90</v>
      </c>
      <c r="G689" s="514"/>
      <c r="H689" s="514"/>
      <c r="I689" s="514"/>
      <c r="J689" s="514"/>
      <c r="K689" s="515"/>
      <c r="L689" s="13">
        <f>+L688*0.05</f>
        <v>0</v>
      </c>
      <c r="M689" s="467"/>
    </row>
    <row r="690" spans="1:13" ht="15.6" customHeight="1" x14ac:dyDescent="0.3">
      <c r="A690" s="467"/>
      <c r="B690" s="467"/>
      <c r="C690" s="467"/>
      <c r="D690" s="467"/>
      <c r="E690" s="467"/>
      <c r="F690" s="513" t="s">
        <v>91</v>
      </c>
      <c r="G690" s="514"/>
      <c r="H690" s="514"/>
      <c r="I690" s="514"/>
      <c r="J690" s="514"/>
      <c r="K690" s="515"/>
      <c r="L690" s="516">
        <f>+L688+L689</f>
        <v>0</v>
      </c>
      <c r="M690" s="467"/>
    </row>
    <row r="691" spans="1:13" ht="16.2" customHeight="1" x14ac:dyDescent="0.3">
      <c r="A691" s="467"/>
      <c r="B691" s="467"/>
      <c r="C691" s="467"/>
      <c r="D691" s="467"/>
      <c r="E691" s="467"/>
      <c r="F691" s="513" t="s">
        <v>157</v>
      </c>
      <c r="G691" s="514"/>
      <c r="H691" s="514"/>
      <c r="I691" s="514"/>
      <c r="J691" s="514"/>
      <c r="K691" s="515"/>
      <c r="L691" s="171"/>
      <c r="M691" s="467"/>
    </row>
    <row r="692" spans="1:13" ht="16.2" thickBot="1" x14ac:dyDescent="0.35">
      <c r="A692" s="467"/>
      <c r="B692" s="467"/>
      <c r="C692" s="467"/>
      <c r="D692" s="467"/>
      <c r="E692" s="467"/>
      <c r="F692" s="517" t="s">
        <v>93</v>
      </c>
      <c r="G692" s="518"/>
      <c r="H692" s="518"/>
      <c r="I692" s="518"/>
      <c r="J692" s="518"/>
      <c r="K692" s="519"/>
      <c r="L692" s="516">
        <f>+IFERROR(L690/L691,0)</f>
        <v>0</v>
      </c>
      <c r="M692" s="467"/>
    </row>
    <row r="693" spans="1:13" x14ac:dyDescent="0.3">
      <c r="A693" s="467"/>
      <c r="B693" s="467"/>
      <c r="C693" s="467"/>
      <c r="D693" s="467"/>
      <c r="E693" s="467"/>
      <c r="F693" s="467"/>
      <c r="G693" s="467"/>
      <c r="H693" s="467"/>
      <c r="I693" s="467"/>
      <c r="J693" s="467"/>
      <c r="K693" s="467"/>
      <c r="L693" s="467"/>
      <c r="M693" s="467"/>
    </row>
    <row r="694" spans="1:13" ht="16.2" thickBot="1" x14ac:dyDescent="0.35">
      <c r="A694" s="467"/>
      <c r="B694" s="467"/>
      <c r="C694" s="467"/>
      <c r="D694" s="467"/>
      <c r="E694" s="467"/>
      <c r="F694" s="467"/>
      <c r="G694" s="467"/>
      <c r="H694" s="467"/>
      <c r="I694" s="467"/>
      <c r="J694" s="467"/>
      <c r="K694" s="467"/>
      <c r="L694" s="467"/>
      <c r="M694" s="467"/>
    </row>
    <row r="695" spans="1:13" ht="15.6" customHeight="1" thickBot="1" x14ac:dyDescent="0.35">
      <c r="A695" s="467"/>
      <c r="B695" s="467"/>
      <c r="C695" s="467"/>
      <c r="D695" s="467"/>
      <c r="E695" s="467"/>
      <c r="F695" s="505" t="s">
        <v>187</v>
      </c>
      <c r="G695" s="524"/>
      <c r="H695" s="525"/>
      <c r="I695" s="525"/>
      <c r="J695" s="525"/>
      <c r="K695" s="525"/>
      <c r="L695" s="526"/>
      <c r="M695" s="467"/>
    </row>
    <row r="696" spans="1:13" ht="15.6" customHeight="1" x14ac:dyDescent="0.3">
      <c r="A696" s="467"/>
      <c r="B696" s="467"/>
      <c r="C696" s="467"/>
      <c r="D696" s="467"/>
      <c r="E696" s="467"/>
      <c r="F696" s="476" t="s">
        <v>71</v>
      </c>
      <c r="G696" s="506" t="s">
        <v>72</v>
      </c>
      <c r="H696" s="506" t="s">
        <v>73</v>
      </c>
      <c r="I696" s="506" t="s">
        <v>74</v>
      </c>
      <c r="J696" s="506" t="s">
        <v>75</v>
      </c>
      <c r="K696" s="506" t="s">
        <v>159</v>
      </c>
      <c r="L696" s="507" t="s">
        <v>77</v>
      </c>
      <c r="M696" s="467"/>
    </row>
    <row r="697" spans="1:13" ht="15.6" customHeight="1" x14ac:dyDescent="0.3">
      <c r="A697" s="467"/>
      <c r="B697" s="467"/>
      <c r="C697" s="467"/>
      <c r="D697" s="467"/>
      <c r="E697" s="467"/>
      <c r="F697" s="4"/>
      <c r="G697" s="5"/>
      <c r="H697" s="5"/>
      <c r="I697" s="6"/>
      <c r="J697" s="508">
        <f>+H697*I697</f>
        <v>0</v>
      </c>
      <c r="K697" s="7"/>
      <c r="L697" s="13">
        <f>K697*H697</f>
        <v>0</v>
      </c>
      <c r="M697" s="467"/>
    </row>
    <row r="698" spans="1:13" ht="15.6" customHeight="1" x14ac:dyDescent="0.3">
      <c r="A698" s="467"/>
      <c r="B698" s="467"/>
      <c r="C698" s="467"/>
      <c r="D698" s="467"/>
      <c r="E698" s="467"/>
      <c r="F698" s="4"/>
      <c r="G698" s="5"/>
      <c r="H698" s="5"/>
      <c r="I698" s="6"/>
      <c r="J698" s="508">
        <f>+H698*I698</f>
        <v>0</v>
      </c>
      <c r="K698" s="7"/>
      <c r="L698" s="13">
        <f t="shared" ref="L698" si="139">K698*H698</f>
        <v>0</v>
      </c>
      <c r="M698" s="467"/>
    </row>
    <row r="699" spans="1:13" ht="15.6" customHeight="1" x14ac:dyDescent="0.3">
      <c r="A699" s="467"/>
      <c r="B699" s="467"/>
      <c r="C699" s="467"/>
      <c r="D699" s="467"/>
      <c r="E699" s="467"/>
      <c r="F699" s="4"/>
      <c r="G699" s="5"/>
      <c r="H699" s="5"/>
      <c r="I699" s="6"/>
      <c r="J699" s="508">
        <f t="shared" ref="J699:J700" si="140">+H699*I699</f>
        <v>0</v>
      </c>
      <c r="K699" s="7"/>
      <c r="L699" s="13">
        <f>K699*H699</f>
        <v>0</v>
      </c>
      <c r="M699" s="467"/>
    </row>
    <row r="700" spans="1:13" ht="15.6" customHeight="1" x14ac:dyDescent="0.3">
      <c r="A700" s="467"/>
      <c r="B700" s="467"/>
      <c r="C700" s="467"/>
      <c r="D700" s="467"/>
      <c r="E700" s="467"/>
      <c r="F700" s="4"/>
      <c r="G700" s="5"/>
      <c r="H700" s="5"/>
      <c r="I700" s="6"/>
      <c r="J700" s="508">
        <f t="shared" si="140"/>
        <v>0</v>
      </c>
      <c r="K700" s="7"/>
      <c r="L700" s="13">
        <f t="shared" ref="L700:L707" si="141">K700*H700</f>
        <v>0</v>
      </c>
      <c r="M700" s="467"/>
    </row>
    <row r="701" spans="1:13" ht="15.6" customHeight="1" x14ac:dyDescent="0.3">
      <c r="A701" s="467"/>
      <c r="B701" s="467"/>
      <c r="C701" s="467"/>
      <c r="D701" s="467"/>
      <c r="E701" s="467"/>
      <c r="F701" s="4"/>
      <c r="G701" s="5"/>
      <c r="H701" s="5"/>
      <c r="I701" s="6"/>
      <c r="J701" s="508">
        <f>+H701*I701</f>
        <v>0</v>
      </c>
      <c r="K701" s="7"/>
      <c r="L701" s="13">
        <f t="shared" si="141"/>
        <v>0</v>
      </c>
      <c r="M701" s="467"/>
    </row>
    <row r="702" spans="1:13" ht="15.6" customHeight="1" x14ac:dyDescent="0.3">
      <c r="A702" s="467"/>
      <c r="B702" s="467"/>
      <c r="C702" s="467"/>
      <c r="D702" s="467"/>
      <c r="E702" s="467"/>
      <c r="F702" s="4"/>
      <c r="G702" s="5"/>
      <c r="H702" s="5"/>
      <c r="I702" s="6"/>
      <c r="J702" s="508">
        <f t="shared" ref="J702:J711" si="142">+H702*I702</f>
        <v>0</v>
      </c>
      <c r="K702" s="7"/>
      <c r="L702" s="13">
        <f t="shared" si="141"/>
        <v>0</v>
      </c>
      <c r="M702" s="467"/>
    </row>
    <row r="703" spans="1:13" ht="15.6" customHeight="1" x14ac:dyDescent="0.3">
      <c r="A703" s="467"/>
      <c r="B703" s="467"/>
      <c r="C703" s="467"/>
      <c r="D703" s="467"/>
      <c r="E703" s="467"/>
      <c r="F703" s="4"/>
      <c r="G703" s="5"/>
      <c r="H703" s="5"/>
      <c r="I703" s="6"/>
      <c r="J703" s="508">
        <f t="shared" si="142"/>
        <v>0</v>
      </c>
      <c r="K703" s="7"/>
      <c r="L703" s="13">
        <f t="shared" si="141"/>
        <v>0</v>
      </c>
      <c r="M703" s="467"/>
    </row>
    <row r="704" spans="1:13" ht="15.6" customHeight="1" x14ac:dyDescent="0.3">
      <c r="A704" s="467"/>
      <c r="B704" s="467"/>
      <c r="C704" s="467"/>
      <c r="D704" s="467"/>
      <c r="E704" s="467"/>
      <c r="F704" s="4"/>
      <c r="G704" s="5"/>
      <c r="H704" s="5"/>
      <c r="I704" s="6"/>
      <c r="J704" s="508">
        <f t="shared" si="142"/>
        <v>0</v>
      </c>
      <c r="K704" s="7"/>
      <c r="L704" s="13">
        <f t="shared" si="141"/>
        <v>0</v>
      </c>
      <c r="M704" s="467"/>
    </row>
    <row r="705" spans="1:13" ht="15.6" customHeight="1" x14ac:dyDescent="0.3">
      <c r="A705" s="467"/>
      <c r="B705" s="467"/>
      <c r="C705" s="467"/>
      <c r="D705" s="467"/>
      <c r="E705" s="467"/>
      <c r="F705" s="4"/>
      <c r="G705" s="5"/>
      <c r="H705" s="5"/>
      <c r="I705" s="6"/>
      <c r="J705" s="508">
        <f t="shared" si="142"/>
        <v>0</v>
      </c>
      <c r="K705" s="7"/>
      <c r="L705" s="13">
        <f t="shared" si="141"/>
        <v>0</v>
      </c>
      <c r="M705" s="467"/>
    </row>
    <row r="706" spans="1:13" ht="15.6" customHeight="1" x14ac:dyDescent="0.3">
      <c r="A706" s="467"/>
      <c r="B706" s="467"/>
      <c r="C706" s="467"/>
      <c r="D706" s="467"/>
      <c r="E706" s="467"/>
      <c r="F706" s="4"/>
      <c r="G706" s="5"/>
      <c r="H706" s="5"/>
      <c r="I706" s="6"/>
      <c r="J706" s="508">
        <f t="shared" si="142"/>
        <v>0</v>
      </c>
      <c r="K706" s="7"/>
      <c r="L706" s="13">
        <f t="shared" si="141"/>
        <v>0</v>
      </c>
      <c r="M706" s="467"/>
    </row>
    <row r="707" spans="1:13" ht="15.6" customHeight="1" x14ac:dyDescent="0.3">
      <c r="A707" s="467"/>
      <c r="B707" s="467"/>
      <c r="C707" s="467"/>
      <c r="D707" s="467"/>
      <c r="E707" s="467"/>
      <c r="F707" s="4"/>
      <c r="G707" s="5"/>
      <c r="H707" s="5"/>
      <c r="I707" s="6"/>
      <c r="J707" s="508">
        <f t="shared" si="142"/>
        <v>0</v>
      </c>
      <c r="K707" s="7"/>
      <c r="L707" s="13">
        <f t="shared" si="141"/>
        <v>0</v>
      </c>
      <c r="M707" s="467"/>
    </row>
    <row r="708" spans="1:13" ht="15.6" customHeight="1" x14ac:dyDescent="0.3">
      <c r="A708" s="467"/>
      <c r="B708" s="467"/>
      <c r="C708" s="467"/>
      <c r="D708" s="467"/>
      <c r="E708" s="467"/>
      <c r="F708" s="4"/>
      <c r="G708" s="5"/>
      <c r="H708" s="5"/>
      <c r="I708" s="6"/>
      <c r="J708" s="508">
        <f t="shared" si="142"/>
        <v>0</v>
      </c>
      <c r="K708" s="7"/>
      <c r="L708" s="13">
        <f>K708*H708</f>
        <v>0</v>
      </c>
      <c r="M708" s="467"/>
    </row>
    <row r="709" spans="1:13" ht="15.6" customHeight="1" x14ac:dyDescent="0.3">
      <c r="A709" s="467"/>
      <c r="B709" s="467"/>
      <c r="C709" s="467"/>
      <c r="D709" s="467"/>
      <c r="E709" s="467"/>
      <c r="F709" s="4"/>
      <c r="G709" s="5"/>
      <c r="H709" s="5"/>
      <c r="I709" s="6"/>
      <c r="J709" s="508">
        <f t="shared" si="142"/>
        <v>0</v>
      </c>
      <c r="K709" s="7"/>
      <c r="L709" s="13">
        <f t="shared" ref="L709:L711" si="143">K709*H709</f>
        <v>0</v>
      </c>
      <c r="M709" s="467"/>
    </row>
    <row r="710" spans="1:13" ht="16.2" customHeight="1" x14ac:dyDescent="0.3">
      <c r="A710" s="467"/>
      <c r="B710" s="467"/>
      <c r="C710" s="467"/>
      <c r="D710" s="467"/>
      <c r="E710" s="467"/>
      <c r="F710" s="4"/>
      <c r="G710" s="5"/>
      <c r="H710" s="5"/>
      <c r="I710" s="6"/>
      <c r="J710" s="508">
        <f t="shared" si="142"/>
        <v>0</v>
      </c>
      <c r="K710" s="7"/>
      <c r="L710" s="13">
        <f t="shared" si="143"/>
        <v>0</v>
      </c>
      <c r="M710" s="467"/>
    </row>
    <row r="711" spans="1:13" ht="15.6" customHeight="1" thickBot="1" x14ac:dyDescent="0.35">
      <c r="A711" s="467"/>
      <c r="B711" s="467"/>
      <c r="C711" s="467"/>
      <c r="D711" s="467"/>
      <c r="E711" s="467"/>
      <c r="F711" s="527"/>
      <c r="G711" s="528"/>
      <c r="H711" s="528"/>
      <c r="I711" s="529"/>
      <c r="J711" s="509">
        <f t="shared" si="142"/>
        <v>0</v>
      </c>
      <c r="K711" s="530"/>
      <c r="L711" s="13">
        <f t="shared" si="143"/>
        <v>0</v>
      </c>
      <c r="M711" s="467"/>
    </row>
    <row r="712" spans="1:13" ht="15.6" customHeight="1" x14ac:dyDescent="0.3">
      <c r="A712" s="467"/>
      <c r="B712" s="467"/>
      <c r="C712" s="467"/>
      <c r="D712" s="467"/>
      <c r="E712" s="467"/>
      <c r="F712" s="510" t="s">
        <v>77</v>
      </c>
      <c r="G712" s="511"/>
      <c r="H712" s="511"/>
      <c r="I712" s="511"/>
      <c r="J712" s="511"/>
      <c r="K712" s="512"/>
      <c r="L712" s="183">
        <f>+SUM(L697:L711)</f>
        <v>0</v>
      </c>
      <c r="M712" s="467"/>
    </row>
    <row r="713" spans="1:13" ht="15.6" customHeight="1" x14ac:dyDescent="0.3">
      <c r="A713" s="467"/>
      <c r="B713" s="467"/>
      <c r="C713" s="467"/>
      <c r="D713" s="467"/>
      <c r="E713" s="467"/>
      <c r="F713" s="513" t="s">
        <v>90</v>
      </c>
      <c r="G713" s="514"/>
      <c r="H713" s="514"/>
      <c r="I713" s="514"/>
      <c r="J713" s="514"/>
      <c r="K713" s="515"/>
      <c r="L713" s="13">
        <f>+L712*0.05</f>
        <v>0</v>
      </c>
      <c r="M713" s="467"/>
    </row>
    <row r="714" spans="1:13" ht="15.6" customHeight="1" x14ac:dyDescent="0.3">
      <c r="A714" s="467"/>
      <c r="B714" s="467"/>
      <c r="C714" s="467"/>
      <c r="D714" s="467"/>
      <c r="E714" s="467"/>
      <c r="F714" s="513" t="s">
        <v>91</v>
      </c>
      <c r="G714" s="514"/>
      <c r="H714" s="514"/>
      <c r="I714" s="514"/>
      <c r="J714" s="514"/>
      <c r="K714" s="515"/>
      <c r="L714" s="516">
        <f>+L712+L713</f>
        <v>0</v>
      </c>
      <c r="M714" s="467"/>
    </row>
    <row r="715" spans="1:13" ht="16.2" customHeight="1" x14ac:dyDescent="0.3">
      <c r="A715" s="467"/>
      <c r="B715" s="467"/>
      <c r="C715" s="467"/>
      <c r="D715" s="467"/>
      <c r="E715" s="467"/>
      <c r="F715" s="513" t="s">
        <v>157</v>
      </c>
      <c r="G715" s="514"/>
      <c r="H715" s="514"/>
      <c r="I715" s="514"/>
      <c r="J715" s="514"/>
      <c r="K715" s="515"/>
      <c r="L715" s="171"/>
      <c r="M715" s="467"/>
    </row>
    <row r="716" spans="1:13" ht="16.2" thickBot="1" x14ac:dyDescent="0.35">
      <c r="A716" s="467"/>
      <c r="B716" s="467"/>
      <c r="C716" s="467"/>
      <c r="D716" s="467"/>
      <c r="E716" s="467"/>
      <c r="F716" s="517" t="s">
        <v>93</v>
      </c>
      <c r="G716" s="518"/>
      <c r="H716" s="518"/>
      <c r="I716" s="518"/>
      <c r="J716" s="518"/>
      <c r="K716" s="519"/>
      <c r="L716" s="516">
        <f>+IFERROR(L714/L715,0)</f>
        <v>0</v>
      </c>
      <c r="M716" s="467"/>
    </row>
    <row r="717" spans="1:13" x14ac:dyDescent="0.3">
      <c r="A717" s="467"/>
      <c r="B717" s="467"/>
      <c r="C717" s="467"/>
      <c r="D717" s="467"/>
      <c r="E717" s="467"/>
      <c r="F717" s="467"/>
      <c r="G717" s="467"/>
      <c r="H717" s="467"/>
      <c r="I717" s="467"/>
      <c r="J717" s="467"/>
      <c r="K717" s="467"/>
      <c r="L717" s="467"/>
      <c r="M717" s="467"/>
    </row>
    <row r="718" spans="1:13" ht="16.2" thickBot="1" x14ac:dyDescent="0.35">
      <c r="A718" s="467"/>
      <c r="B718" s="467"/>
      <c r="C718" s="467"/>
      <c r="D718" s="467"/>
      <c r="E718" s="467"/>
      <c r="F718" s="467"/>
      <c r="G718" s="467"/>
      <c r="H718" s="467"/>
      <c r="I718" s="467"/>
      <c r="J718" s="467"/>
      <c r="K718" s="467"/>
      <c r="L718" s="467"/>
      <c r="M718" s="467"/>
    </row>
    <row r="719" spans="1:13" ht="15.6" customHeight="1" thickBot="1" x14ac:dyDescent="0.35">
      <c r="A719" s="467"/>
      <c r="B719" s="467"/>
      <c r="C719" s="467"/>
      <c r="D719" s="467"/>
      <c r="E719" s="467"/>
      <c r="F719" s="505" t="s">
        <v>188</v>
      </c>
      <c r="G719" s="524"/>
      <c r="H719" s="525"/>
      <c r="I719" s="525"/>
      <c r="J719" s="525"/>
      <c r="K719" s="525"/>
      <c r="L719" s="526"/>
      <c r="M719" s="467"/>
    </row>
    <row r="720" spans="1:13" ht="15.6" customHeight="1" x14ac:dyDescent="0.3">
      <c r="A720" s="467"/>
      <c r="B720" s="467"/>
      <c r="C720" s="467"/>
      <c r="D720" s="467"/>
      <c r="E720" s="467"/>
      <c r="F720" s="476" t="s">
        <v>71</v>
      </c>
      <c r="G720" s="506" t="s">
        <v>72</v>
      </c>
      <c r="H720" s="506" t="s">
        <v>73</v>
      </c>
      <c r="I720" s="506" t="s">
        <v>74</v>
      </c>
      <c r="J720" s="506" t="s">
        <v>75</v>
      </c>
      <c r="K720" s="506" t="s">
        <v>159</v>
      </c>
      <c r="L720" s="507" t="s">
        <v>77</v>
      </c>
      <c r="M720" s="467"/>
    </row>
    <row r="721" spans="1:13" ht="15.6" customHeight="1" x14ac:dyDescent="0.3">
      <c r="A721" s="467"/>
      <c r="B721" s="467"/>
      <c r="C721" s="467"/>
      <c r="D721" s="467"/>
      <c r="E721" s="467"/>
      <c r="F721" s="4"/>
      <c r="G721" s="5"/>
      <c r="H721" s="5"/>
      <c r="I721" s="6"/>
      <c r="J721" s="508">
        <f>+H721*I721</f>
        <v>0</v>
      </c>
      <c r="K721" s="7"/>
      <c r="L721" s="13">
        <f>K721*H721</f>
        <v>0</v>
      </c>
      <c r="M721" s="467"/>
    </row>
    <row r="722" spans="1:13" ht="15.6" customHeight="1" x14ac:dyDescent="0.3">
      <c r="A722" s="467"/>
      <c r="B722" s="467"/>
      <c r="C722" s="467"/>
      <c r="D722" s="467"/>
      <c r="E722" s="467"/>
      <c r="F722" s="4"/>
      <c r="G722" s="5"/>
      <c r="H722" s="5"/>
      <c r="I722" s="6"/>
      <c r="J722" s="508">
        <f>+H722*I722</f>
        <v>0</v>
      </c>
      <c r="K722" s="7"/>
      <c r="L722" s="13">
        <f t="shared" ref="L722" si="144">K722*H722</f>
        <v>0</v>
      </c>
      <c r="M722" s="467"/>
    </row>
    <row r="723" spans="1:13" ht="15.6" customHeight="1" x14ac:dyDescent="0.3">
      <c r="A723" s="467"/>
      <c r="B723" s="467"/>
      <c r="C723" s="467"/>
      <c r="D723" s="467"/>
      <c r="E723" s="467"/>
      <c r="F723" s="4"/>
      <c r="G723" s="5"/>
      <c r="H723" s="5"/>
      <c r="I723" s="6"/>
      <c r="J723" s="508">
        <f t="shared" ref="J723:J724" si="145">+H723*I723</f>
        <v>0</v>
      </c>
      <c r="K723" s="7"/>
      <c r="L723" s="13">
        <f>K723*H723</f>
        <v>0</v>
      </c>
      <c r="M723" s="467"/>
    </row>
    <row r="724" spans="1:13" ht="15.6" customHeight="1" x14ac:dyDescent="0.3">
      <c r="A724" s="467"/>
      <c r="B724" s="467"/>
      <c r="C724" s="467"/>
      <c r="D724" s="467"/>
      <c r="E724" s="467"/>
      <c r="F724" s="4"/>
      <c r="G724" s="5"/>
      <c r="H724" s="5"/>
      <c r="I724" s="6"/>
      <c r="J724" s="508">
        <f t="shared" si="145"/>
        <v>0</v>
      </c>
      <c r="K724" s="7"/>
      <c r="L724" s="13">
        <f t="shared" ref="L724:L731" si="146">K724*H724</f>
        <v>0</v>
      </c>
      <c r="M724" s="467"/>
    </row>
    <row r="725" spans="1:13" ht="15.6" customHeight="1" x14ac:dyDescent="0.3">
      <c r="A725" s="467"/>
      <c r="B725" s="467"/>
      <c r="C725" s="467"/>
      <c r="D725" s="467"/>
      <c r="E725" s="467"/>
      <c r="F725" s="4"/>
      <c r="G725" s="5"/>
      <c r="H725" s="5"/>
      <c r="I725" s="6"/>
      <c r="J725" s="508">
        <f>+H725*I725</f>
        <v>0</v>
      </c>
      <c r="K725" s="7"/>
      <c r="L725" s="13">
        <f t="shared" si="146"/>
        <v>0</v>
      </c>
      <c r="M725" s="467"/>
    </row>
    <row r="726" spans="1:13" ht="15.6" customHeight="1" x14ac:dyDescent="0.3">
      <c r="A726" s="467"/>
      <c r="B726" s="467"/>
      <c r="C726" s="467"/>
      <c r="D726" s="467"/>
      <c r="E726" s="467"/>
      <c r="F726" s="4"/>
      <c r="G726" s="5"/>
      <c r="H726" s="5"/>
      <c r="I726" s="6"/>
      <c r="J726" s="508">
        <f t="shared" ref="J726:J735" si="147">+H726*I726</f>
        <v>0</v>
      </c>
      <c r="K726" s="7"/>
      <c r="L726" s="13">
        <f t="shared" si="146"/>
        <v>0</v>
      </c>
      <c r="M726" s="467"/>
    </row>
    <row r="727" spans="1:13" ht="15.6" customHeight="1" x14ac:dyDescent="0.3">
      <c r="A727" s="467"/>
      <c r="B727" s="467"/>
      <c r="C727" s="467"/>
      <c r="D727" s="467"/>
      <c r="E727" s="467"/>
      <c r="F727" s="4"/>
      <c r="G727" s="5"/>
      <c r="H727" s="5"/>
      <c r="I727" s="6"/>
      <c r="J727" s="508">
        <f t="shared" si="147"/>
        <v>0</v>
      </c>
      <c r="K727" s="7"/>
      <c r="L727" s="13">
        <f t="shared" si="146"/>
        <v>0</v>
      </c>
      <c r="M727" s="467"/>
    </row>
    <row r="728" spans="1:13" ht="15.6" customHeight="1" x14ac:dyDescent="0.3">
      <c r="A728" s="467"/>
      <c r="B728" s="467"/>
      <c r="C728" s="467"/>
      <c r="D728" s="467"/>
      <c r="E728" s="467"/>
      <c r="F728" s="4"/>
      <c r="G728" s="5"/>
      <c r="H728" s="5"/>
      <c r="I728" s="6"/>
      <c r="J728" s="508">
        <f t="shared" si="147"/>
        <v>0</v>
      </c>
      <c r="K728" s="7"/>
      <c r="L728" s="13">
        <f t="shared" si="146"/>
        <v>0</v>
      </c>
      <c r="M728" s="467"/>
    </row>
    <row r="729" spans="1:13" ht="15.6" customHeight="1" x14ac:dyDescent="0.3">
      <c r="A729" s="467"/>
      <c r="B729" s="467"/>
      <c r="C729" s="467"/>
      <c r="D729" s="467"/>
      <c r="E729" s="467"/>
      <c r="F729" s="4"/>
      <c r="G729" s="5"/>
      <c r="H729" s="5"/>
      <c r="I729" s="6"/>
      <c r="J729" s="508">
        <f t="shared" si="147"/>
        <v>0</v>
      </c>
      <c r="K729" s="7"/>
      <c r="L729" s="13">
        <f t="shared" si="146"/>
        <v>0</v>
      </c>
      <c r="M729" s="467"/>
    </row>
    <row r="730" spans="1:13" ht="15.6" customHeight="1" x14ac:dyDescent="0.3">
      <c r="A730" s="467"/>
      <c r="B730" s="467"/>
      <c r="C730" s="467"/>
      <c r="D730" s="467"/>
      <c r="E730" s="467"/>
      <c r="F730" s="4"/>
      <c r="G730" s="5"/>
      <c r="H730" s="5"/>
      <c r="I730" s="6"/>
      <c r="J730" s="508">
        <f t="shared" si="147"/>
        <v>0</v>
      </c>
      <c r="K730" s="7"/>
      <c r="L730" s="13">
        <f t="shared" si="146"/>
        <v>0</v>
      </c>
      <c r="M730" s="467"/>
    </row>
    <row r="731" spans="1:13" ht="15.6" customHeight="1" x14ac:dyDescent="0.3">
      <c r="A731" s="467"/>
      <c r="B731" s="467"/>
      <c r="C731" s="467"/>
      <c r="D731" s="467"/>
      <c r="E731" s="467"/>
      <c r="F731" s="4"/>
      <c r="G731" s="5"/>
      <c r="H731" s="5"/>
      <c r="I731" s="6"/>
      <c r="J731" s="508">
        <f t="shared" si="147"/>
        <v>0</v>
      </c>
      <c r="K731" s="7"/>
      <c r="L731" s="13">
        <f t="shared" si="146"/>
        <v>0</v>
      </c>
      <c r="M731" s="467"/>
    </row>
    <row r="732" spans="1:13" ht="15.6" customHeight="1" x14ac:dyDescent="0.3">
      <c r="A732" s="467"/>
      <c r="B732" s="467"/>
      <c r="C732" s="467"/>
      <c r="D732" s="467"/>
      <c r="E732" s="467"/>
      <c r="F732" s="4"/>
      <c r="G732" s="5"/>
      <c r="H732" s="5"/>
      <c r="I732" s="6"/>
      <c r="J732" s="508">
        <f t="shared" si="147"/>
        <v>0</v>
      </c>
      <c r="K732" s="7"/>
      <c r="L732" s="13">
        <f>K732*H732</f>
        <v>0</v>
      </c>
      <c r="M732" s="467"/>
    </row>
    <row r="733" spans="1:13" ht="15.6" customHeight="1" x14ac:dyDescent="0.3">
      <c r="A733" s="467"/>
      <c r="B733" s="467"/>
      <c r="C733" s="467"/>
      <c r="D733" s="467"/>
      <c r="E733" s="467"/>
      <c r="F733" s="4"/>
      <c r="G733" s="5"/>
      <c r="H733" s="5"/>
      <c r="I733" s="6"/>
      <c r="J733" s="508">
        <f t="shared" si="147"/>
        <v>0</v>
      </c>
      <c r="K733" s="7"/>
      <c r="L733" s="13">
        <f t="shared" ref="L733:L735" si="148">K733*H733</f>
        <v>0</v>
      </c>
      <c r="M733" s="467"/>
    </row>
    <row r="734" spans="1:13" ht="16.2" customHeight="1" x14ac:dyDescent="0.3">
      <c r="A734" s="467"/>
      <c r="B734" s="467"/>
      <c r="C734" s="467"/>
      <c r="D734" s="467"/>
      <c r="E734" s="467"/>
      <c r="F734" s="4"/>
      <c r="G734" s="5"/>
      <c r="H734" s="5"/>
      <c r="I734" s="6"/>
      <c r="J734" s="508">
        <f t="shared" si="147"/>
        <v>0</v>
      </c>
      <c r="K734" s="7"/>
      <c r="L734" s="13">
        <f t="shared" si="148"/>
        <v>0</v>
      </c>
      <c r="M734" s="467"/>
    </row>
    <row r="735" spans="1:13" ht="15.6" customHeight="1" thickBot="1" x14ac:dyDescent="0.35">
      <c r="A735" s="467"/>
      <c r="B735" s="467"/>
      <c r="C735" s="467"/>
      <c r="D735" s="467"/>
      <c r="E735" s="467"/>
      <c r="F735" s="527"/>
      <c r="G735" s="528"/>
      <c r="H735" s="528"/>
      <c r="I735" s="529"/>
      <c r="J735" s="509">
        <f t="shared" si="147"/>
        <v>0</v>
      </c>
      <c r="K735" s="530"/>
      <c r="L735" s="13">
        <f t="shared" si="148"/>
        <v>0</v>
      </c>
      <c r="M735" s="467"/>
    </row>
    <row r="736" spans="1:13" ht="15.6" customHeight="1" x14ac:dyDescent="0.3">
      <c r="A736" s="467"/>
      <c r="B736" s="467"/>
      <c r="C736" s="467"/>
      <c r="D736" s="467"/>
      <c r="E736" s="467"/>
      <c r="F736" s="510" t="s">
        <v>77</v>
      </c>
      <c r="G736" s="511"/>
      <c r="H736" s="511"/>
      <c r="I736" s="511"/>
      <c r="J736" s="511"/>
      <c r="K736" s="512"/>
      <c r="L736" s="183">
        <f>+SUM(L721:L735)</f>
        <v>0</v>
      </c>
      <c r="M736" s="467"/>
    </row>
    <row r="737" spans="1:13" ht="15.6" customHeight="1" x14ac:dyDescent="0.3">
      <c r="A737" s="467"/>
      <c r="B737" s="467"/>
      <c r="C737" s="467"/>
      <c r="D737" s="467"/>
      <c r="E737" s="467"/>
      <c r="F737" s="513" t="s">
        <v>90</v>
      </c>
      <c r="G737" s="514"/>
      <c r="H737" s="514"/>
      <c r="I737" s="514"/>
      <c r="J737" s="514"/>
      <c r="K737" s="515"/>
      <c r="L737" s="13">
        <f>+L736*0.05</f>
        <v>0</v>
      </c>
      <c r="M737" s="467"/>
    </row>
    <row r="738" spans="1:13" ht="15.6" customHeight="1" x14ac:dyDescent="0.3">
      <c r="A738" s="467"/>
      <c r="B738" s="467"/>
      <c r="C738" s="467"/>
      <c r="D738" s="467"/>
      <c r="E738" s="467"/>
      <c r="F738" s="513" t="s">
        <v>91</v>
      </c>
      <c r="G738" s="514"/>
      <c r="H738" s="514"/>
      <c r="I738" s="514"/>
      <c r="J738" s="514"/>
      <c r="K738" s="515"/>
      <c r="L738" s="516">
        <f>+L736+L737</f>
        <v>0</v>
      </c>
      <c r="M738" s="467"/>
    </row>
    <row r="739" spans="1:13" ht="16.2" customHeight="1" x14ac:dyDescent="0.3">
      <c r="A739" s="467"/>
      <c r="B739" s="467"/>
      <c r="C739" s="467"/>
      <c r="D739" s="467"/>
      <c r="E739" s="467"/>
      <c r="F739" s="513" t="s">
        <v>157</v>
      </c>
      <c r="G739" s="514"/>
      <c r="H739" s="514"/>
      <c r="I739" s="514"/>
      <c r="J739" s="514"/>
      <c r="K739" s="515"/>
      <c r="L739" s="171"/>
      <c r="M739" s="467"/>
    </row>
    <row r="740" spans="1:13" ht="16.2" thickBot="1" x14ac:dyDescent="0.35">
      <c r="A740" s="467"/>
      <c r="B740" s="467"/>
      <c r="C740" s="467"/>
      <c r="D740" s="467"/>
      <c r="E740" s="467"/>
      <c r="F740" s="517" t="s">
        <v>93</v>
      </c>
      <c r="G740" s="518"/>
      <c r="H740" s="518"/>
      <c r="I740" s="518"/>
      <c r="J740" s="518"/>
      <c r="K740" s="519"/>
      <c r="L740" s="516">
        <f>+IFERROR(L738/L739,0)</f>
        <v>0</v>
      </c>
      <c r="M740" s="467"/>
    </row>
    <row r="741" spans="1:13" x14ac:dyDescent="0.3">
      <c r="A741" s="467"/>
      <c r="B741" s="467"/>
      <c r="C741" s="467"/>
      <c r="D741" s="467"/>
      <c r="E741" s="467"/>
      <c r="F741" s="467"/>
      <c r="G741" s="467"/>
      <c r="H741" s="467"/>
      <c r="I741" s="467"/>
      <c r="J741" s="467"/>
      <c r="K741" s="467"/>
      <c r="L741" s="467"/>
      <c r="M741" s="467"/>
    </row>
    <row r="742" spans="1:13" ht="16.2" thickBot="1" x14ac:dyDescent="0.35">
      <c r="A742" s="467"/>
      <c r="B742" s="467"/>
      <c r="C742" s="467"/>
      <c r="D742" s="467"/>
      <c r="E742" s="467"/>
      <c r="F742" s="467"/>
      <c r="G742" s="467"/>
      <c r="H742" s="467"/>
      <c r="I742" s="467"/>
      <c r="J742" s="467"/>
      <c r="K742" s="467"/>
      <c r="L742" s="467"/>
      <c r="M742" s="467"/>
    </row>
    <row r="743" spans="1:13" ht="15.6" customHeight="1" thickBot="1" x14ac:dyDescent="0.35">
      <c r="A743" s="467"/>
      <c r="B743" s="467"/>
      <c r="C743" s="467"/>
      <c r="D743" s="467"/>
      <c r="E743" s="467"/>
      <c r="F743" s="505" t="s">
        <v>189</v>
      </c>
      <c r="G743" s="524"/>
      <c r="H743" s="525"/>
      <c r="I743" s="525"/>
      <c r="J743" s="525"/>
      <c r="K743" s="525"/>
      <c r="L743" s="526"/>
      <c r="M743" s="467"/>
    </row>
    <row r="744" spans="1:13" ht="15.6" customHeight="1" x14ac:dyDescent="0.3">
      <c r="A744" s="467"/>
      <c r="B744" s="467"/>
      <c r="C744" s="467"/>
      <c r="D744" s="467"/>
      <c r="E744" s="467"/>
      <c r="F744" s="476" t="s">
        <v>71</v>
      </c>
      <c r="G744" s="506" t="s">
        <v>72</v>
      </c>
      <c r="H744" s="506" t="s">
        <v>73</v>
      </c>
      <c r="I744" s="506" t="s">
        <v>74</v>
      </c>
      <c r="J744" s="506" t="s">
        <v>75</v>
      </c>
      <c r="K744" s="506" t="s">
        <v>159</v>
      </c>
      <c r="L744" s="507" t="s">
        <v>77</v>
      </c>
      <c r="M744" s="467"/>
    </row>
    <row r="745" spans="1:13" ht="15.6" customHeight="1" x14ac:dyDescent="0.3">
      <c r="A745" s="467"/>
      <c r="B745" s="467"/>
      <c r="C745" s="467"/>
      <c r="D745" s="467"/>
      <c r="E745" s="467"/>
      <c r="F745" s="4"/>
      <c r="G745" s="5"/>
      <c r="H745" s="5"/>
      <c r="I745" s="6"/>
      <c r="J745" s="508">
        <f>+H745*I745</f>
        <v>0</v>
      </c>
      <c r="K745" s="7"/>
      <c r="L745" s="13">
        <f>K745*H745</f>
        <v>0</v>
      </c>
      <c r="M745" s="467"/>
    </row>
    <row r="746" spans="1:13" ht="15.6" customHeight="1" x14ac:dyDescent="0.3">
      <c r="A746" s="467"/>
      <c r="B746" s="467"/>
      <c r="C746" s="467"/>
      <c r="D746" s="467"/>
      <c r="E746" s="467"/>
      <c r="F746" s="4"/>
      <c r="G746" s="5"/>
      <c r="H746" s="5"/>
      <c r="I746" s="6"/>
      <c r="J746" s="508">
        <f>+H746*I746</f>
        <v>0</v>
      </c>
      <c r="K746" s="7"/>
      <c r="L746" s="13">
        <f t="shared" ref="L746" si="149">K746*H746</f>
        <v>0</v>
      </c>
      <c r="M746" s="467"/>
    </row>
    <row r="747" spans="1:13" ht="15.6" customHeight="1" x14ac:dyDescent="0.3">
      <c r="A747" s="467"/>
      <c r="B747" s="467"/>
      <c r="C747" s="467"/>
      <c r="D747" s="467"/>
      <c r="E747" s="467"/>
      <c r="F747" s="4"/>
      <c r="G747" s="5"/>
      <c r="H747" s="5"/>
      <c r="I747" s="6"/>
      <c r="J747" s="508">
        <f t="shared" ref="J747:J748" si="150">+H747*I747</f>
        <v>0</v>
      </c>
      <c r="K747" s="7"/>
      <c r="L747" s="13">
        <f>K747*H747</f>
        <v>0</v>
      </c>
      <c r="M747" s="467"/>
    </row>
    <row r="748" spans="1:13" ht="15.6" customHeight="1" x14ac:dyDescent="0.3">
      <c r="A748" s="467"/>
      <c r="B748" s="467"/>
      <c r="C748" s="467"/>
      <c r="D748" s="467"/>
      <c r="E748" s="467"/>
      <c r="F748" s="4"/>
      <c r="G748" s="5"/>
      <c r="H748" s="5"/>
      <c r="I748" s="6"/>
      <c r="J748" s="508">
        <f t="shared" si="150"/>
        <v>0</v>
      </c>
      <c r="K748" s="7"/>
      <c r="L748" s="13">
        <f t="shared" ref="L748:L755" si="151">K748*H748</f>
        <v>0</v>
      </c>
      <c r="M748" s="467"/>
    </row>
    <row r="749" spans="1:13" ht="15.6" customHeight="1" x14ac:dyDescent="0.3">
      <c r="A749" s="467"/>
      <c r="B749" s="467"/>
      <c r="C749" s="467"/>
      <c r="D749" s="467"/>
      <c r="E749" s="467"/>
      <c r="F749" s="4"/>
      <c r="G749" s="5"/>
      <c r="H749" s="5"/>
      <c r="I749" s="6"/>
      <c r="J749" s="508">
        <f>+H749*I749</f>
        <v>0</v>
      </c>
      <c r="K749" s="7"/>
      <c r="L749" s="13">
        <f t="shared" si="151"/>
        <v>0</v>
      </c>
      <c r="M749" s="467"/>
    </row>
    <row r="750" spans="1:13" ht="15.6" customHeight="1" x14ac:dyDescent="0.3">
      <c r="A750" s="467"/>
      <c r="B750" s="467"/>
      <c r="C750" s="467"/>
      <c r="D750" s="467"/>
      <c r="E750" s="467"/>
      <c r="F750" s="4"/>
      <c r="G750" s="5"/>
      <c r="H750" s="5"/>
      <c r="I750" s="6"/>
      <c r="J750" s="508">
        <f t="shared" ref="J750:J759" si="152">+H750*I750</f>
        <v>0</v>
      </c>
      <c r="K750" s="7"/>
      <c r="L750" s="13">
        <f t="shared" si="151"/>
        <v>0</v>
      </c>
      <c r="M750" s="467"/>
    </row>
    <row r="751" spans="1:13" ht="15.6" customHeight="1" x14ac:dyDescent="0.3">
      <c r="A751" s="467"/>
      <c r="B751" s="467"/>
      <c r="C751" s="467"/>
      <c r="D751" s="467"/>
      <c r="E751" s="467"/>
      <c r="F751" s="4"/>
      <c r="G751" s="5"/>
      <c r="H751" s="5"/>
      <c r="I751" s="6"/>
      <c r="J751" s="508">
        <f t="shared" si="152"/>
        <v>0</v>
      </c>
      <c r="K751" s="7"/>
      <c r="L751" s="13">
        <f t="shared" si="151"/>
        <v>0</v>
      </c>
      <c r="M751" s="467"/>
    </row>
    <row r="752" spans="1:13" ht="15.6" customHeight="1" x14ac:dyDescent="0.3">
      <c r="A752" s="467"/>
      <c r="B752" s="467"/>
      <c r="C752" s="467"/>
      <c r="D752" s="467"/>
      <c r="E752" s="467"/>
      <c r="F752" s="4"/>
      <c r="G752" s="5"/>
      <c r="H752" s="5"/>
      <c r="I752" s="6"/>
      <c r="J752" s="508">
        <f t="shared" si="152"/>
        <v>0</v>
      </c>
      <c r="K752" s="7"/>
      <c r="L752" s="13">
        <f t="shared" si="151"/>
        <v>0</v>
      </c>
      <c r="M752" s="467"/>
    </row>
    <row r="753" spans="1:13" ht="15.6" customHeight="1" x14ac:dyDescent="0.3">
      <c r="A753" s="467"/>
      <c r="B753" s="467"/>
      <c r="C753" s="467"/>
      <c r="D753" s="467"/>
      <c r="E753" s="467"/>
      <c r="F753" s="4"/>
      <c r="G753" s="5"/>
      <c r="H753" s="5"/>
      <c r="I753" s="6"/>
      <c r="J753" s="508">
        <f t="shared" si="152"/>
        <v>0</v>
      </c>
      <c r="K753" s="7"/>
      <c r="L753" s="13">
        <f t="shared" si="151"/>
        <v>0</v>
      </c>
      <c r="M753" s="467"/>
    </row>
    <row r="754" spans="1:13" ht="15.6" customHeight="1" x14ac:dyDescent="0.3">
      <c r="A754" s="467"/>
      <c r="B754" s="467"/>
      <c r="C754" s="467"/>
      <c r="D754" s="467"/>
      <c r="E754" s="467"/>
      <c r="F754" s="4"/>
      <c r="G754" s="5"/>
      <c r="H754" s="5"/>
      <c r="I754" s="6"/>
      <c r="J754" s="508">
        <f t="shared" si="152"/>
        <v>0</v>
      </c>
      <c r="K754" s="7"/>
      <c r="L754" s="13">
        <f t="shared" si="151"/>
        <v>0</v>
      </c>
      <c r="M754" s="467"/>
    </row>
    <row r="755" spans="1:13" ht="15.6" customHeight="1" x14ac:dyDescent="0.3">
      <c r="A755" s="467"/>
      <c r="B755" s="467"/>
      <c r="C755" s="467"/>
      <c r="D755" s="467"/>
      <c r="E755" s="467"/>
      <c r="F755" s="4"/>
      <c r="G755" s="5"/>
      <c r="H755" s="5"/>
      <c r="I755" s="6"/>
      <c r="J755" s="508">
        <f t="shared" si="152"/>
        <v>0</v>
      </c>
      <c r="K755" s="7"/>
      <c r="L755" s="13">
        <f t="shared" si="151"/>
        <v>0</v>
      </c>
      <c r="M755" s="467"/>
    </row>
    <row r="756" spans="1:13" ht="15.6" customHeight="1" x14ac:dyDescent="0.3">
      <c r="A756" s="467"/>
      <c r="B756" s="467"/>
      <c r="C756" s="467"/>
      <c r="D756" s="467"/>
      <c r="E756" s="467"/>
      <c r="F756" s="4"/>
      <c r="G756" s="5"/>
      <c r="H756" s="5"/>
      <c r="I756" s="6"/>
      <c r="J756" s="508">
        <f t="shared" si="152"/>
        <v>0</v>
      </c>
      <c r="K756" s="7"/>
      <c r="L756" s="13">
        <f>K756*H756</f>
        <v>0</v>
      </c>
      <c r="M756" s="467"/>
    </row>
    <row r="757" spans="1:13" ht="15.6" customHeight="1" x14ac:dyDescent="0.3">
      <c r="A757" s="467"/>
      <c r="B757" s="467"/>
      <c r="C757" s="467"/>
      <c r="D757" s="467"/>
      <c r="E757" s="467"/>
      <c r="F757" s="4"/>
      <c r="G757" s="5"/>
      <c r="H757" s="5"/>
      <c r="I757" s="6"/>
      <c r="J757" s="508">
        <f t="shared" si="152"/>
        <v>0</v>
      </c>
      <c r="K757" s="7"/>
      <c r="L757" s="13">
        <f t="shared" ref="L757:L759" si="153">K757*H757</f>
        <v>0</v>
      </c>
      <c r="M757" s="467"/>
    </row>
    <row r="758" spans="1:13" ht="16.2" customHeight="1" x14ac:dyDescent="0.3">
      <c r="A758" s="467"/>
      <c r="B758" s="467"/>
      <c r="C758" s="467"/>
      <c r="D758" s="467"/>
      <c r="E758" s="467"/>
      <c r="F758" s="4"/>
      <c r="G758" s="5"/>
      <c r="H758" s="5"/>
      <c r="I758" s="6"/>
      <c r="J758" s="508">
        <f t="shared" si="152"/>
        <v>0</v>
      </c>
      <c r="K758" s="7"/>
      <c r="L758" s="13">
        <f t="shared" si="153"/>
        <v>0</v>
      </c>
      <c r="M758" s="467"/>
    </row>
    <row r="759" spans="1:13" ht="15.6" customHeight="1" thickBot="1" x14ac:dyDescent="0.35">
      <c r="A759" s="467"/>
      <c r="B759" s="467"/>
      <c r="C759" s="467"/>
      <c r="D759" s="467"/>
      <c r="E759" s="467"/>
      <c r="F759" s="527"/>
      <c r="G759" s="528"/>
      <c r="H759" s="528"/>
      <c r="I759" s="529"/>
      <c r="J759" s="509">
        <f t="shared" si="152"/>
        <v>0</v>
      </c>
      <c r="K759" s="530"/>
      <c r="L759" s="13">
        <f t="shared" si="153"/>
        <v>0</v>
      </c>
      <c r="M759" s="467"/>
    </row>
    <row r="760" spans="1:13" ht="15.6" customHeight="1" x14ac:dyDescent="0.3">
      <c r="A760" s="467"/>
      <c r="B760" s="467"/>
      <c r="C760" s="467"/>
      <c r="D760" s="467"/>
      <c r="E760" s="467"/>
      <c r="F760" s="510" t="s">
        <v>77</v>
      </c>
      <c r="G760" s="511"/>
      <c r="H760" s="511"/>
      <c r="I760" s="511"/>
      <c r="J760" s="511"/>
      <c r="K760" s="512"/>
      <c r="L760" s="183">
        <f>+SUM(L745:L759)</f>
        <v>0</v>
      </c>
      <c r="M760" s="467"/>
    </row>
    <row r="761" spans="1:13" ht="15.6" customHeight="1" x14ac:dyDescent="0.3">
      <c r="A761" s="467"/>
      <c r="B761" s="467"/>
      <c r="C761" s="467"/>
      <c r="D761" s="467"/>
      <c r="E761" s="467"/>
      <c r="F761" s="513" t="s">
        <v>90</v>
      </c>
      <c r="G761" s="514"/>
      <c r="H761" s="514"/>
      <c r="I761" s="514"/>
      <c r="J761" s="514"/>
      <c r="K761" s="515"/>
      <c r="L761" s="13">
        <f>+L760*0.05</f>
        <v>0</v>
      </c>
      <c r="M761" s="467"/>
    </row>
    <row r="762" spans="1:13" ht="15.6" customHeight="1" x14ac:dyDescent="0.3">
      <c r="A762" s="467"/>
      <c r="B762" s="467"/>
      <c r="C762" s="467"/>
      <c r="D762" s="467"/>
      <c r="E762" s="467"/>
      <c r="F762" s="513" t="s">
        <v>91</v>
      </c>
      <c r="G762" s="514"/>
      <c r="H762" s="514"/>
      <c r="I762" s="514"/>
      <c r="J762" s="514"/>
      <c r="K762" s="515"/>
      <c r="L762" s="516">
        <f>+L760+L761</f>
        <v>0</v>
      </c>
      <c r="M762" s="467"/>
    </row>
    <row r="763" spans="1:13" ht="16.2" customHeight="1" x14ac:dyDescent="0.3">
      <c r="A763" s="467"/>
      <c r="B763" s="467"/>
      <c r="C763" s="467"/>
      <c r="D763" s="467"/>
      <c r="E763" s="467"/>
      <c r="F763" s="513" t="s">
        <v>157</v>
      </c>
      <c r="G763" s="514"/>
      <c r="H763" s="514"/>
      <c r="I763" s="514"/>
      <c r="J763" s="514"/>
      <c r="K763" s="515"/>
      <c r="L763" s="171"/>
      <c r="M763" s="467"/>
    </row>
    <row r="764" spans="1:13" ht="16.2" thickBot="1" x14ac:dyDescent="0.35">
      <c r="A764" s="467"/>
      <c r="B764" s="467"/>
      <c r="C764" s="467"/>
      <c r="D764" s="467"/>
      <c r="E764" s="467"/>
      <c r="F764" s="517" t="s">
        <v>93</v>
      </c>
      <c r="G764" s="518"/>
      <c r="H764" s="518"/>
      <c r="I764" s="518"/>
      <c r="J764" s="518"/>
      <c r="K764" s="519"/>
      <c r="L764" s="516">
        <f>+IFERROR(L762/L763,0)</f>
        <v>0</v>
      </c>
      <c r="M764" s="467"/>
    </row>
    <row r="765" spans="1:13" x14ac:dyDescent="0.3">
      <c r="A765" s="467"/>
      <c r="B765" s="467"/>
      <c r="C765" s="467"/>
      <c r="D765" s="467"/>
      <c r="E765" s="467"/>
      <c r="F765" s="467"/>
      <c r="G765" s="467"/>
      <c r="H765" s="467"/>
      <c r="I765" s="467"/>
      <c r="J765" s="467"/>
      <c r="K765" s="467"/>
      <c r="L765" s="467"/>
      <c r="M765" s="467"/>
    </row>
    <row r="766" spans="1:13" ht="16.2" thickBot="1" x14ac:dyDescent="0.35">
      <c r="A766" s="467"/>
      <c r="B766" s="467"/>
      <c r="C766" s="467"/>
      <c r="D766" s="467"/>
      <c r="E766" s="467"/>
      <c r="F766" s="467"/>
      <c r="G766" s="467"/>
      <c r="H766" s="467"/>
      <c r="I766" s="467"/>
      <c r="J766" s="467"/>
      <c r="K766" s="467"/>
      <c r="L766" s="467"/>
      <c r="M766" s="467"/>
    </row>
    <row r="767" spans="1:13" ht="15.6" customHeight="1" thickBot="1" x14ac:dyDescent="0.35">
      <c r="A767" s="467"/>
      <c r="B767" s="467"/>
      <c r="C767" s="467"/>
      <c r="D767" s="467"/>
      <c r="E767" s="467"/>
      <c r="F767" s="505" t="s">
        <v>190</v>
      </c>
      <c r="G767" s="524"/>
      <c r="H767" s="525"/>
      <c r="I767" s="525"/>
      <c r="J767" s="525"/>
      <c r="K767" s="525"/>
      <c r="L767" s="526"/>
      <c r="M767" s="467"/>
    </row>
    <row r="768" spans="1:13" ht="15.6" customHeight="1" x14ac:dyDescent="0.3">
      <c r="A768" s="467"/>
      <c r="B768" s="467"/>
      <c r="C768" s="467"/>
      <c r="D768" s="467"/>
      <c r="E768" s="467"/>
      <c r="F768" s="476" t="s">
        <v>71</v>
      </c>
      <c r="G768" s="506" t="s">
        <v>72</v>
      </c>
      <c r="H768" s="506" t="s">
        <v>73</v>
      </c>
      <c r="I768" s="506" t="s">
        <v>74</v>
      </c>
      <c r="J768" s="506" t="s">
        <v>75</v>
      </c>
      <c r="K768" s="506" t="s">
        <v>159</v>
      </c>
      <c r="L768" s="507" t="s">
        <v>77</v>
      </c>
      <c r="M768" s="467"/>
    </row>
    <row r="769" spans="1:13" ht="15.6" customHeight="1" x14ac:dyDescent="0.3">
      <c r="A769" s="467"/>
      <c r="B769" s="467"/>
      <c r="C769" s="467"/>
      <c r="D769" s="467"/>
      <c r="E769" s="467"/>
      <c r="F769" s="4"/>
      <c r="G769" s="5"/>
      <c r="H769" s="5"/>
      <c r="I769" s="6"/>
      <c r="J769" s="508">
        <f>+H769*I769</f>
        <v>0</v>
      </c>
      <c r="K769" s="7"/>
      <c r="L769" s="13">
        <f>K769*H769</f>
        <v>0</v>
      </c>
      <c r="M769" s="467"/>
    </row>
    <row r="770" spans="1:13" ht="15.6" customHeight="1" x14ac:dyDescent="0.3">
      <c r="A770" s="467"/>
      <c r="B770" s="467"/>
      <c r="C770" s="467"/>
      <c r="D770" s="467"/>
      <c r="E770" s="467"/>
      <c r="F770" s="4"/>
      <c r="G770" s="5"/>
      <c r="H770" s="5"/>
      <c r="I770" s="6"/>
      <c r="J770" s="508">
        <f>+H770*I770</f>
        <v>0</v>
      </c>
      <c r="K770" s="7"/>
      <c r="L770" s="13">
        <f t="shared" ref="L770" si="154">K770*H770</f>
        <v>0</v>
      </c>
      <c r="M770" s="467"/>
    </row>
    <row r="771" spans="1:13" ht="15.6" customHeight="1" x14ac:dyDescent="0.3">
      <c r="A771" s="467"/>
      <c r="B771" s="467"/>
      <c r="C771" s="467"/>
      <c r="D771" s="467"/>
      <c r="E771" s="467"/>
      <c r="F771" s="4"/>
      <c r="G771" s="5"/>
      <c r="H771" s="5"/>
      <c r="I771" s="6"/>
      <c r="J771" s="508">
        <f t="shared" ref="J771:J772" si="155">+H771*I771</f>
        <v>0</v>
      </c>
      <c r="K771" s="7"/>
      <c r="L771" s="13">
        <f>K771*H771</f>
        <v>0</v>
      </c>
      <c r="M771" s="467"/>
    </row>
    <row r="772" spans="1:13" ht="15.6" customHeight="1" x14ac:dyDescent="0.3">
      <c r="A772" s="467"/>
      <c r="B772" s="467"/>
      <c r="C772" s="467"/>
      <c r="D772" s="467"/>
      <c r="E772" s="467"/>
      <c r="F772" s="4"/>
      <c r="G772" s="5"/>
      <c r="H772" s="5"/>
      <c r="I772" s="6"/>
      <c r="J772" s="508">
        <f t="shared" si="155"/>
        <v>0</v>
      </c>
      <c r="K772" s="7"/>
      <c r="L772" s="13">
        <f t="shared" ref="L772:L779" si="156">K772*H772</f>
        <v>0</v>
      </c>
      <c r="M772" s="467"/>
    </row>
    <row r="773" spans="1:13" ht="15.6" customHeight="1" x14ac:dyDescent="0.3">
      <c r="A773" s="467"/>
      <c r="B773" s="467"/>
      <c r="C773" s="467"/>
      <c r="D773" s="467"/>
      <c r="E773" s="467"/>
      <c r="F773" s="4"/>
      <c r="G773" s="5"/>
      <c r="H773" s="5"/>
      <c r="I773" s="6"/>
      <c r="J773" s="508">
        <f>+H773*I773</f>
        <v>0</v>
      </c>
      <c r="K773" s="7"/>
      <c r="L773" s="13">
        <f t="shared" si="156"/>
        <v>0</v>
      </c>
      <c r="M773" s="467"/>
    </row>
    <row r="774" spans="1:13" ht="15.6" customHeight="1" x14ac:dyDescent="0.3">
      <c r="A774" s="467"/>
      <c r="B774" s="467"/>
      <c r="C774" s="467"/>
      <c r="D774" s="467"/>
      <c r="E774" s="467"/>
      <c r="F774" s="4"/>
      <c r="G774" s="5"/>
      <c r="H774" s="5"/>
      <c r="I774" s="6"/>
      <c r="J774" s="508">
        <f t="shared" ref="J774:J783" si="157">+H774*I774</f>
        <v>0</v>
      </c>
      <c r="K774" s="7"/>
      <c r="L774" s="13">
        <f t="shared" si="156"/>
        <v>0</v>
      </c>
      <c r="M774" s="467"/>
    </row>
    <row r="775" spans="1:13" ht="15.6" customHeight="1" x14ac:dyDescent="0.3">
      <c r="A775" s="467"/>
      <c r="B775" s="467"/>
      <c r="C775" s="467"/>
      <c r="D775" s="467"/>
      <c r="E775" s="467"/>
      <c r="F775" s="4"/>
      <c r="G775" s="5"/>
      <c r="H775" s="5"/>
      <c r="I775" s="6"/>
      <c r="J775" s="508">
        <f t="shared" si="157"/>
        <v>0</v>
      </c>
      <c r="K775" s="7"/>
      <c r="L775" s="13">
        <f t="shared" si="156"/>
        <v>0</v>
      </c>
      <c r="M775" s="467"/>
    </row>
    <row r="776" spans="1:13" ht="15.6" customHeight="1" x14ac:dyDescent="0.3">
      <c r="A776" s="467"/>
      <c r="B776" s="467"/>
      <c r="C776" s="467"/>
      <c r="D776" s="467"/>
      <c r="E776" s="467"/>
      <c r="F776" s="4"/>
      <c r="G776" s="5"/>
      <c r="H776" s="5"/>
      <c r="I776" s="6"/>
      <c r="J776" s="508">
        <f t="shared" si="157"/>
        <v>0</v>
      </c>
      <c r="K776" s="7"/>
      <c r="L776" s="13">
        <f t="shared" si="156"/>
        <v>0</v>
      </c>
      <c r="M776" s="467"/>
    </row>
    <row r="777" spans="1:13" ht="15.6" customHeight="1" x14ac:dyDescent="0.3">
      <c r="A777" s="467"/>
      <c r="B777" s="467"/>
      <c r="C777" s="467"/>
      <c r="D777" s="467"/>
      <c r="E777" s="467"/>
      <c r="F777" s="4"/>
      <c r="G777" s="5"/>
      <c r="H777" s="5"/>
      <c r="I777" s="6"/>
      <c r="J777" s="508">
        <f t="shared" si="157"/>
        <v>0</v>
      </c>
      <c r="K777" s="7"/>
      <c r="L777" s="13">
        <f t="shared" si="156"/>
        <v>0</v>
      </c>
      <c r="M777" s="467"/>
    </row>
    <row r="778" spans="1:13" ht="15.6" customHeight="1" x14ac:dyDescent="0.3">
      <c r="A778" s="467"/>
      <c r="B778" s="467"/>
      <c r="C778" s="467"/>
      <c r="D778" s="467"/>
      <c r="E778" s="467"/>
      <c r="F778" s="4"/>
      <c r="G778" s="5"/>
      <c r="H778" s="5"/>
      <c r="I778" s="6"/>
      <c r="J778" s="508">
        <f t="shared" si="157"/>
        <v>0</v>
      </c>
      <c r="K778" s="7"/>
      <c r="L778" s="13">
        <f t="shared" si="156"/>
        <v>0</v>
      </c>
      <c r="M778" s="467"/>
    </row>
    <row r="779" spans="1:13" ht="15.6" customHeight="1" x14ac:dyDescent="0.3">
      <c r="A779" s="467"/>
      <c r="B779" s="467"/>
      <c r="C779" s="467"/>
      <c r="D779" s="467"/>
      <c r="E779" s="467"/>
      <c r="F779" s="4"/>
      <c r="G779" s="5"/>
      <c r="H779" s="5"/>
      <c r="I779" s="6"/>
      <c r="J779" s="508">
        <f t="shared" si="157"/>
        <v>0</v>
      </c>
      <c r="K779" s="7"/>
      <c r="L779" s="13">
        <f t="shared" si="156"/>
        <v>0</v>
      </c>
      <c r="M779" s="467"/>
    </row>
    <row r="780" spans="1:13" ht="15.6" customHeight="1" x14ac:dyDescent="0.3">
      <c r="A780" s="467"/>
      <c r="B780" s="467"/>
      <c r="C780" s="467"/>
      <c r="D780" s="467"/>
      <c r="E780" s="467"/>
      <c r="F780" s="4"/>
      <c r="G780" s="5"/>
      <c r="H780" s="5"/>
      <c r="I780" s="6"/>
      <c r="J780" s="508">
        <f t="shared" si="157"/>
        <v>0</v>
      </c>
      <c r="K780" s="7"/>
      <c r="L780" s="13">
        <f>K780*H780</f>
        <v>0</v>
      </c>
      <c r="M780" s="467"/>
    </row>
    <row r="781" spans="1:13" ht="15.6" customHeight="1" x14ac:dyDescent="0.3">
      <c r="A781" s="467"/>
      <c r="B781" s="467"/>
      <c r="C781" s="467"/>
      <c r="D781" s="467"/>
      <c r="E781" s="467"/>
      <c r="F781" s="4"/>
      <c r="G781" s="5"/>
      <c r="H781" s="5"/>
      <c r="I781" s="6"/>
      <c r="J781" s="508">
        <f t="shared" si="157"/>
        <v>0</v>
      </c>
      <c r="K781" s="7"/>
      <c r="L781" s="13">
        <f t="shared" ref="L781:L783" si="158">K781*H781</f>
        <v>0</v>
      </c>
      <c r="M781" s="467"/>
    </row>
    <row r="782" spans="1:13" ht="16.2" customHeight="1" x14ac:dyDescent="0.3">
      <c r="A782" s="467"/>
      <c r="B782" s="467"/>
      <c r="C782" s="467"/>
      <c r="D782" s="467"/>
      <c r="E782" s="467"/>
      <c r="F782" s="4"/>
      <c r="G782" s="5"/>
      <c r="H782" s="5"/>
      <c r="I782" s="6"/>
      <c r="J782" s="508">
        <f t="shared" si="157"/>
        <v>0</v>
      </c>
      <c r="K782" s="7"/>
      <c r="L782" s="13">
        <f t="shared" si="158"/>
        <v>0</v>
      </c>
      <c r="M782" s="467"/>
    </row>
    <row r="783" spans="1:13" ht="15.6" customHeight="1" thickBot="1" x14ac:dyDescent="0.35">
      <c r="A783" s="467"/>
      <c r="B783" s="467"/>
      <c r="C783" s="467"/>
      <c r="D783" s="467"/>
      <c r="E783" s="467"/>
      <c r="F783" s="527"/>
      <c r="G783" s="528"/>
      <c r="H783" s="528"/>
      <c r="I783" s="529"/>
      <c r="J783" s="509">
        <f t="shared" si="157"/>
        <v>0</v>
      </c>
      <c r="K783" s="530"/>
      <c r="L783" s="13">
        <f t="shared" si="158"/>
        <v>0</v>
      </c>
      <c r="M783" s="467"/>
    </row>
    <row r="784" spans="1:13" ht="15.6" customHeight="1" x14ac:dyDescent="0.3">
      <c r="A784" s="467"/>
      <c r="B784" s="467"/>
      <c r="C784" s="467"/>
      <c r="D784" s="467"/>
      <c r="E784" s="467"/>
      <c r="F784" s="510" t="s">
        <v>77</v>
      </c>
      <c r="G784" s="511"/>
      <c r="H784" s="511"/>
      <c r="I784" s="511"/>
      <c r="J784" s="511"/>
      <c r="K784" s="512"/>
      <c r="L784" s="183">
        <f>+SUM(L769:L783)</f>
        <v>0</v>
      </c>
      <c r="M784" s="467"/>
    </row>
    <row r="785" spans="1:13" ht="15.6" customHeight="1" x14ac:dyDescent="0.3">
      <c r="A785" s="467"/>
      <c r="B785" s="467"/>
      <c r="C785" s="467"/>
      <c r="D785" s="467"/>
      <c r="E785" s="467"/>
      <c r="F785" s="513" t="s">
        <v>90</v>
      </c>
      <c r="G785" s="514"/>
      <c r="H785" s="514"/>
      <c r="I785" s="514"/>
      <c r="J785" s="514"/>
      <c r="K785" s="515"/>
      <c r="L785" s="13">
        <f>+L784*0.05</f>
        <v>0</v>
      </c>
      <c r="M785" s="467"/>
    </row>
    <row r="786" spans="1:13" ht="15.6" customHeight="1" x14ac:dyDescent="0.3">
      <c r="A786" s="467"/>
      <c r="B786" s="467"/>
      <c r="C786" s="467"/>
      <c r="D786" s="467"/>
      <c r="E786" s="467"/>
      <c r="F786" s="513" t="s">
        <v>91</v>
      </c>
      <c r="G786" s="514"/>
      <c r="H786" s="514"/>
      <c r="I786" s="514"/>
      <c r="J786" s="514"/>
      <c r="K786" s="515"/>
      <c r="L786" s="516">
        <f>+L784+L785</f>
        <v>0</v>
      </c>
      <c r="M786" s="467"/>
    </row>
    <row r="787" spans="1:13" ht="16.2" customHeight="1" x14ac:dyDescent="0.3">
      <c r="A787" s="467"/>
      <c r="B787" s="467"/>
      <c r="C787" s="467"/>
      <c r="D787" s="467"/>
      <c r="E787" s="467"/>
      <c r="F787" s="513" t="s">
        <v>157</v>
      </c>
      <c r="G787" s="514"/>
      <c r="H787" s="514"/>
      <c r="I787" s="514"/>
      <c r="J787" s="514"/>
      <c r="K787" s="515"/>
      <c r="L787" s="171"/>
      <c r="M787" s="467"/>
    </row>
    <row r="788" spans="1:13" ht="16.2" thickBot="1" x14ac:dyDescent="0.35">
      <c r="A788" s="467"/>
      <c r="B788" s="467"/>
      <c r="C788" s="467"/>
      <c r="D788" s="467"/>
      <c r="E788" s="467"/>
      <c r="F788" s="517" t="s">
        <v>93</v>
      </c>
      <c r="G788" s="518"/>
      <c r="H788" s="518"/>
      <c r="I788" s="518"/>
      <c r="J788" s="518"/>
      <c r="K788" s="519"/>
      <c r="L788" s="516">
        <f>+IFERROR(L786/L787,0)</f>
        <v>0</v>
      </c>
      <c r="M788" s="467"/>
    </row>
    <row r="789" spans="1:13" x14ac:dyDescent="0.3">
      <c r="A789" s="467"/>
      <c r="B789" s="467"/>
      <c r="C789" s="467"/>
      <c r="D789" s="467"/>
      <c r="E789" s="467"/>
      <c r="F789" s="467"/>
      <c r="G789" s="467"/>
      <c r="H789" s="467"/>
      <c r="I789" s="467"/>
      <c r="J789" s="467"/>
      <c r="K789" s="467"/>
      <c r="L789" s="467"/>
      <c r="M789" s="467"/>
    </row>
    <row r="790" spans="1:13" ht="16.2" thickBot="1" x14ac:dyDescent="0.35">
      <c r="A790" s="467"/>
      <c r="B790" s="467"/>
      <c r="C790" s="467"/>
      <c r="D790" s="467"/>
      <c r="E790" s="467"/>
      <c r="F790" s="467"/>
      <c r="G790" s="467"/>
      <c r="H790" s="467"/>
      <c r="I790" s="467"/>
      <c r="J790" s="467"/>
      <c r="K790" s="467"/>
      <c r="L790" s="467"/>
      <c r="M790" s="467"/>
    </row>
    <row r="791" spans="1:13" ht="15.6" customHeight="1" thickBot="1" x14ac:dyDescent="0.35">
      <c r="A791" s="467"/>
      <c r="B791" s="467"/>
      <c r="C791" s="467"/>
      <c r="D791" s="467"/>
      <c r="E791" s="467"/>
      <c r="F791" s="505" t="s">
        <v>191</v>
      </c>
      <c r="G791" s="524"/>
      <c r="H791" s="525"/>
      <c r="I791" s="525"/>
      <c r="J791" s="525"/>
      <c r="K791" s="525"/>
      <c r="L791" s="526"/>
      <c r="M791" s="467"/>
    </row>
    <row r="792" spans="1:13" ht="15.6" customHeight="1" x14ac:dyDescent="0.3">
      <c r="A792" s="467"/>
      <c r="B792" s="467"/>
      <c r="C792" s="467"/>
      <c r="D792" s="467"/>
      <c r="E792" s="467"/>
      <c r="F792" s="476" t="s">
        <v>71</v>
      </c>
      <c r="G792" s="506" t="s">
        <v>72</v>
      </c>
      <c r="H792" s="506" t="s">
        <v>73</v>
      </c>
      <c r="I792" s="506" t="s">
        <v>74</v>
      </c>
      <c r="J792" s="506" t="s">
        <v>75</v>
      </c>
      <c r="K792" s="506" t="s">
        <v>159</v>
      </c>
      <c r="L792" s="507" t="s">
        <v>77</v>
      </c>
      <c r="M792" s="467"/>
    </row>
    <row r="793" spans="1:13" ht="15.6" customHeight="1" x14ac:dyDescent="0.3">
      <c r="A793" s="467"/>
      <c r="B793" s="467"/>
      <c r="C793" s="467"/>
      <c r="D793" s="467"/>
      <c r="E793" s="467"/>
      <c r="F793" s="4"/>
      <c r="G793" s="5"/>
      <c r="H793" s="5"/>
      <c r="I793" s="6"/>
      <c r="J793" s="508">
        <f>+H793*I793</f>
        <v>0</v>
      </c>
      <c r="K793" s="7"/>
      <c r="L793" s="13">
        <f>K793*H793</f>
        <v>0</v>
      </c>
      <c r="M793" s="467"/>
    </row>
    <row r="794" spans="1:13" ht="15.6" customHeight="1" x14ac:dyDescent="0.3">
      <c r="A794" s="467"/>
      <c r="B794" s="467"/>
      <c r="C794" s="467"/>
      <c r="D794" s="467"/>
      <c r="E794" s="467"/>
      <c r="F794" s="4"/>
      <c r="G794" s="5"/>
      <c r="H794" s="5"/>
      <c r="I794" s="6"/>
      <c r="J794" s="508">
        <f>+H794*I794</f>
        <v>0</v>
      </c>
      <c r="K794" s="7"/>
      <c r="L794" s="13">
        <f t="shared" ref="L794" si="159">K794*H794</f>
        <v>0</v>
      </c>
      <c r="M794" s="467"/>
    </row>
    <row r="795" spans="1:13" ht="15.6" customHeight="1" x14ac:dyDescent="0.3">
      <c r="A795" s="467"/>
      <c r="B795" s="467"/>
      <c r="C795" s="467"/>
      <c r="D795" s="467"/>
      <c r="E795" s="467"/>
      <c r="F795" s="4"/>
      <c r="G795" s="5"/>
      <c r="H795" s="5"/>
      <c r="I795" s="6"/>
      <c r="J795" s="508">
        <f t="shared" ref="J795:J796" si="160">+H795*I795</f>
        <v>0</v>
      </c>
      <c r="K795" s="7"/>
      <c r="L795" s="13">
        <f>K795*H795</f>
        <v>0</v>
      </c>
      <c r="M795" s="467"/>
    </row>
    <row r="796" spans="1:13" ht="15.6" customHeight="1" x14ac:dyDescent="0.3">
      <c r="A796" s="467"/>
      <c r="B796" s="467"/>
      <c r="C796" s="467"/>
      <c r="D796" s="467"/>
      <c r="E796" s="467"/>
      <c r="F796" s="4"/>
      <c r="G796" s="5"/>
      <c r="H796" s="5"/>
      <c r="I796" s="6"/>
      <c r="J796" s="508">
        <f t="shared" si="160"/>
        <v>0</v>
      </c>
      <c r="K796" s="7"/>
      <c r="L796" s="13">
        <f t="shared" ref="L796:L803" si="161">K796*H796</f>
        <v>0</v>
      </c>
      <c r="M796" s="467"/>
    </row>
    <row r="797" spans="1:13" ht="15.6" customHeight="1" x14ac:dyDescent="0.3">
      <c r="A797" s="467"/>
      <c r="B797" s="467"/>
      <c r="C797" s="467"/>
      <c r="D797" s="467"/>
      <c r="E797" s="467"/>
      <c r="F797" s="4"/>
      <c r="G797" s="5"/>
      <c r="H797" s="5"/>
      <c r="I797" s="6"/>
      <c r="J797" s="508">
        <f>+H797*I797</f>
        <v>0</v>
      </c>
      <c r="K797" s="7"/>
      <c r="L797" s="13">
        <f t="shared" si="161"/>
        <v>0</v>
      </c>
      <c r="M797" s="467"/>
    </row>
    <row r="798" spans="1:13" ht="15.6" customHeight="1" x14ac:dyDescent="0.3">
      <c r="A798" s="467"/>
      <c r="B798" s="467"/>
      <c r="C798" s="467"/>
      <c r="D798" s="467"/>
      <c r="E798" s="467"/>
      <c r="F798" s="4"/>
      <c r="G798" s="5"/>
      <c r="H798" s="5"/>
      <c r="I798" s="6"/>
      <c r="J798" s="508">
        <f t="shared" ref="J798:J807" si="162">+H798*I798</f>
        <v>0</v>
      </c>
      <c r="K798" s="7"/>
      <c r="L798" s="13">
        <f t="shared" si="161"/>
        <v>0</v>
      </c>
      <c r="M798" s="467"/>
    </row>
    <row r="799" spans="1:13" ht="15.6" customHeight="1" x14ac:dyDescent="0.3">
      <c r="A799" s="467"/>
      <c r="B799" s="467"/>
      <c r="C799" s="467"/>
      <c r="D799" s="467"/>
      <c r="E799" s="467"/>
      <c r="F799" s="4"/>
      <c r="G799" s="5"/>
      <c r="H799" s="5"/>
      <c r="I799" s="6"/>
      <c r="J799" s="508">
        <f t="shared" si="162"/>
        <v>0</v>
      </c>
      <c r="K799" s="7"/>
      <c r="L799" s="13">
        <f t="shared" si="161"/>
        <v>0</v>
      </c>
      <c r="M799" s="467"/>
    </row>
    <row r="800" spans="1:13" ht="15.6" customHeight="1" x14ac:dyDescent="0.3">
      <c r="A800" s="467"/>
      <c r="B800" s="467"/>
      <c r="C800" s="467"/>
      <c r="D800" s="467"/>
      <c r="E800" s="467"/>
      <c r="F800" s="4"/>
      <c r="G800" s="5"/>
      <c r="H800" s="5"/>
      <c r="I800" s="6"/>
      <c r="J800" s="508">
        <f t="shared" si="162"/>
        <v>0</v>
      </c>
      <c r="K800" s="7"/>
      <c r="L800" s="13">
        <f t="shared" si="161"/>
        <v>0</v>
      </c>
      <c r="M800" s="467"/>
    </row>
    <row r="801" spans="1:13" ht="15.6" customHeight="1" x14ac:dyDescent="0.3">
      <c r="A801" s="467"/>
      <c r="B801" s="467"/>
      <c r="C801" s="467"/>
      <c r="D801" s="467"/>
      <c r="E801" s="467"/>
      <c r="F801" s="4"/>
      <c r="G801" s="5"/>
      <c r="H801" s="5"/>
      <c r="I801" s="6"/>
      <c r="J801" s="508">
        <f t="shared" si="162"/>
        <v>0</v>
      </c>
      <c r="K801" s="7"/>
      <c r="L801" s="13">
        <f t="shared" si="161"/>
        <v>0</v>
      </c>
      <c r="M801" s="467"/>
    </row>
    <row r="802" spans="1:13" ht="15.6" customHeight="1" x14ac:dyDescent="0.3">
      <c r="A802" s="467"/>
      <c r="B802" s="467"/>
      <c r="C802" s="467"/>
      <c r="D802" s="467"/>
      <c r="E802" s="467"/>
      <c r="F802" s="4"/>
      <c r="G802" s="5"/>
      <c r="H802" s="5"/>
      <c r="I802" s="6"/>
      <c r="J802" s="508">
        <f t="shared" si="162"/>
        <v>0</v>
      </c>
      <c r="K802" s="7"/>
      <c r="L802" s="13">
        <f t="shared" si="161"/>
        <v>0</v>
      </c>
      <c r="M802" s="467"/>
    </row>
    <row r="803" spans="1:13" ht="15.6" customHeight="1" x14ac:dyDescent="0.3">
      <c r="A803" s="467"/>
      <c r="B803" s="467"/>
      <c r="C803" s="467"/>
      <c r="D803" s="467"/>
      <c r="E803" s="467"/>
      <c r="F803" s="4"/>
      <c r="G803" s="5"/>
      <c r="H803" s="5"/>
      <c r="I803" s="6"/>
      <c r="J803" s="508">
        <f t="shared" si="162"/>
        <v>0</v>
      </c>
      <c r="K803" s="7"/>
      <c r="L803" s="13">
        <f t="shared" si="161"/>
        <v>0</v>
      </c>
      <c r="M803" s="467"/>
    </row>
    <row r="804" spans="1:13" ht="15.6" customHeight="1" x14ac:dyDescent="0.3">
      <c r="A804" s="467"/>
      <c r="B804" s="467"/>
      <c r="C804" s="467"/>
      <c r="D804" s="467"/>
      <c r="E804" s="467"/>
      <c r="F804" s="4"/>
      <c r="G804" s="5"/>
      <c r="H804" s="5"/>
      <c r="I804" s="6"/>
      <c r="J804" s="508">
        <f t="shared" si="162"/>
        <v>0</v>
      </c>
      <c r="K804" s="7"/>
      <c r="L804" s="13">
        <f>K804*H804</f>
        <v>0</v>
      </c>
      <c r="M804" s="467"/>
    </row>
    <row r="805" spans="1:13" ht="15.6" customHeight="1" x14ac:dyDescent="0.3">
      <c r="A805" s="467"/>
      <c r="B805" s="467"/>
      <c r="C805" s="467"/>
      <c r="D805" s="467"/>
      <c r="E805" s="467"/>
      <c r="F805" s="4"/>
      <c r="G805" s="5"/>
      <c r="H805" s="5"/>
      <c r="I805" s="6"/>
      <c r="J805" s="508">
        <f t="shared" si="162"/>
        <v>0</v>
      </c>
      <c r="K805" s="7"/>
      <c r="L805" s="13">
        <f t="shared" ref="L805:L807" si="163">K805*H805</f>
        <v>0</v>
      </c>
      <c r="M805" s="467"/>
    </row>
    <row r="806" spans="1:13" ht="16.2" customHeight="1" x14ac:dyDescent="0.3">
      <c r="A806" s="467"/>
      <c r="B806" s="467"/>
      <c r="C806" s="467"/>
      <c r="D806" s="467"/>
      <c r="E806" s="467"/>
      <c r="F806" s="4"/>
      <c r="G806" s="5"/>
      <c r="H806" s="5"/>
      <c r="I806" s="6"/>
      <c r="J806" s="508">
        <f t="shared" si="162"/>
        <v>0</v>
      </c>
      <c r="K806" s="7"/>
      <c r="L806" s="13">
        <f t="shared" si="163"/>
        <v>0</v>
      </c>
      <c r="M806" s="467"/>
    </row>
    <row r="807" spans="1:13" ht="15.6" customHeight="1" thickBot="1" x14ac:dyDescent="0.35">
      <c r="A807" s="467"/>
      <c r="B807" s="467"/>
      <c r="C807" s="467"/>
      <c r="D807" s="467"/>
      <c r="E807" s="467"/>
      <c r="F807" s="527"/>
      <c r="G807" s="528"/>
      <c r="H807" s="528"/>
      <c r="I807" s="529"/>
      <c r="J807" s="509">
        <f t="shared" si="162"/>
        <v>0</v>
      </c>
      <c r="K807" s="530"/>
      <c r="L807" s="13">
        <f t="shared" si="163"/>
        <v>0</v>
      </c>
      <c r="M807" s="467"/>
    </row>
    <row r="808" spans="1:13" ht="15.6" customHeight="1" x14ac:dyDescent="0.3">
      <c r="A808" s="467"/>
      <c r="B808" s="467"/>
      <c r="C808" s="467"/>
      <c r="D808" s="467"/>
      <c r="E808" s="467"/>
      <c r="F808" s="510" t="s">
        <v>77</v>
      </c>
      <c r="G808" s="511"/>
      <c r="H808" s="511"/>
      <c r="I808" s="511"/>
      <c r="J808" s="511"/>
      <c r="K808" s="512"/>
      <c r="L808" s="183">
        <f>+SUM(L793:L807)</f>
        <v>0</v>
      </c>
      <c r="M808" s="467"/>
    </row>
    <row r="809" spans="1:13" ht="15.6" customHeight="1" x14ac:dyDescent="0.3">
      <c r="A809" s="467"/>
      <c r="B809" s="467"/>
      <c r="C809" s="467"/>
      <c r="D809" s="467"/>
      <c r="E809" s="467"/>
      <c r="F809" s="513" t="s">
        <v>90</v>
      </c>
      <c r="G809" s="514"/>
      <c r="H809" s="514"/>
      <c r="I809" s="514"/>
      <c r="J809" s="514"/>
      <c r="K809" s="515"/>
      <c r="L809" s="13">
        <f>+L808*0.05</f>
        <v>0</v>
      </c>
      <c r="M809" s="467"/>
    </row>
    <row r="810" spans="1:13" ht="15.6" customHeight="1" x14ac:dyDescent="0.3">
      <c r="A810" s="467"/>
      <c r="B810" s="467"/>
      <c r="C810" s="467"/>
      <c r="D810" s="467"/>
      <c r="E810" s="467"/>
      <c r="F810" s="513" t="s">
        <v>91</v>
      </c>
      <c r="G810" s="514"/>
      <c r="H810" s="514"/>
      <c r="I810" s="514"/>
      <c r="J810" s="514"/>
      <c r="K810" s="515"/>
      <c r="L810" s="516">
        <f>+L808+L809</f>
        <v>0</v>
      </c>
      <c r="M810" s="467"/>
    </row>
    <row r="811" spans="1:13" ht="16.2" customHeight="1" x14ac:dyDescent="0.3">
      <c r="A811" s="467"/>
      <c r="B811" s="467"/>
      <c r="C811" s="467"/>
      <c r="D811" s="467"/>
      <c r="E811" s="467"/>
      <c r="F811" s="513" t="s">
        <v>157</v>
      </c>
      <c r="G811" s="514"/>
      <c r="H811" s="514"/>
      <c r="I811" s="514"/>
      <c r="J811" s="514"/>
      <c r="K811" s="515"/>
      <c r="L811" s="171"/>
      <c r="M811" s="467"/>
    </row>
    <row r="812" spans="1:13" ht="16.2" thickBot="1" x14ac:dyDescent="0.35">
      <c r="A812" s="467"/>
      <c r="B812" s="467"/>
      <c r="C812" s="467"/>
      <c r="D812" s="467"/>
      <c r="E812" s="467"/>
      <c r="F812" s="517" t="s">
        <v>93</v>
      </c>
      <c r="G812" s="518"/>
      <c r="H812" s="518"/>
      <c r="I812" s="518"/>
      <c r="J812" s="518"/>
      <c r="K812" s="519"/>
      <c r="L812" s="516">
        <f>+IFERROR(L810/L811,0)</f>
        <v>0</v>
      </c>
      <c r="M812" s="467"/>
    </row>
    <row r="813" spans="1:13" x14ac:dyDescent="0.3">
      <c r="A813" s="467"/>
      <c r="B813" s="467"/>
      <c r="C813" s="467"/>
      <c r="D813" s="467"/>
      <c r="E813" s="467"/>
      <c r="F813" s="467"/>
      <c r="G813" s="467"/>
      <c r="H813" s="467"/>
      <c r="I813" s="467"/>
      <c r="J813" s="467"/>
      <c r="K813" s="467"/>
      <c r="L813" s="467"/>
      <c r="M813" s="467"/>
    </row>
    <row r="814" spans="1:13" ht="16.2" thickBot="1" x14ac:dyDescent="0.35">
      <c r="A814" s="467"/>
      <c r="B814" s="467"/>
      <c r="C814" s="467"/>
      <c r="D814" s="467"/>
      <c r="E814" s="467"/>
      <c r="F814" s="467"/>
      <c r="G814" s="467"/>
      <c r="H814" s="467"/>
      <c r="I814" s="467"/>
      <c r="J814" s="467"/>
      <c r="K814" s="467"/>
      <c r="L814" s="467"/>
      <c r="M814" s="467"/>
    </row>
    <row r="815" spans="1:13" ht="15.6" customHeight="1" thickBot="1" x14ac:dyDescent="0.35">
      <c r="A815" s="467"/>
      <c r="B815" s="467"/>
      <c r="C815" s="467"/>
      <c r="D815" s="467"/>
      <c r="E815" s="467"/>
      <c r="F815" s="505" t="s">
        <v>192</v>
      </c>
      <c r="G815" s="524"/>
      <c r="H815" s="525"/>
      <c r="I815" s="525"/>
      <c r="J815" s="525"/>
      <c r="K815" s="525"/>
      <c r="L815" s="526"/>
      <c r="M815" s="467"/>
    </row>
    <row r="816" spans="1:13" ht="15.6" customHeight="1" x14ac:dyDescent="0.3">
      <c r="A816" s="467"/>
      <c r="B816" s="467"/>
      <c r="C816" s="467"/>
      <c r="D816" s="467"/>
      <c r="E816" s="467"/>
      <c r="F816" s="476" t="s">
        <v>71</v>
      </c>
      <c r="G816" s="506" t="s">
        <v>72</v>
      </c>
      <c r="H816" s="506" t="s">
        <v>73</v>
      </c>
      <c r="I816" s="506" t="s">
        <v>74</v>
      </c>
      <c r="J816" s="506" t="s">
        <v>75</v>
      </c>
      <c r="K816" s="506" t="s">
        <v>159</v>
      </c>
      <c r="L816" s="507" t="s">
        <v>77</v>
      </c>
      <c r="M816" s="467"/>
    </row>
    <row r="817" spans="1:13" ht="15.6" customHeight="1" x14ac:dyDescent="0.3">
      <c r="A817" s="467"/>
      <c r="B817" s="467"/>
      <c r="C817" s="467"/>
      <c r="D817" s="467"/>
      <c r="E817" s="467"/>
      <c r="F817" s="4"/>
      <c r="G817" s="5"/>
      <c r="H817" s="5"/>
      <c r="I817" s="6"/>
      <c r="J817" s="508">
        <f>+H817*I817</f>
        <v>0</v>
      </c>
      <c r="K817" s="7"/>
      <c r="L817" s="13">
        <f>K817*H817</f>
        <v>0</v>
      </c>
      <c r="M817" s="467"/>
    </row>
    <row r="818" spans="1:13" ht="15.6" customHeight="1" x14ac:dyDescent="0.3">
      <c r="A818" s="467"/>
      <c r="B818" s="467"/>
      <c r="C818" s="467"/>
      <c r="D818" s="467"/>
      <c r="E818" s="467"/>
      <c r="F818" s="4"/>
      <c r="G818" s="5"/>
      <c r="H818" s="5"/>
      <c r="I818" s="6"/>
      <c r="J818" s="508">
        <f>+H818*I818</f>
        <v>0</v>
      </c>
      <c r="K818" s="7"/>
      <c r="L818" s="13">
        <f t="shared" ref="L818" si="164">K818*H818</f>
        <v>0</v>
      </c>
      <c r="M818" s="467"/>
    </row>
    <row r="819" spans="1:13" ht="15.6" customHeight="1" x14ac:dyDescent="0.3">
      <c r="A819" s="467"/>
      <c r="B819" s="467"/>
      <c r="C819" s="467"/>
      <c r="D819" s="467"/>
      <c r="E819" s="467"/>
      <c r="F819" s="4"/>
      <c r="G819" s="5"/>
      <c r="H819" s="5"/>
      <c r="I819" s="6"/>
      <c r="J819" s="508">
        <f t="shared" ref="J819:J820" si="165">+H819*I819</f>
        <v>0</v>
      </c>
      <c r="K819" s="7"/>
      <c r="L819" s="13">
        <f>K819*H819</f>
        <v>0</v>
      </c>
      <c r="M819" s="467"/>
    </row>
    <row r="820" spans="1:13" ht="15.6" customHeight="1" x14ac:dyDescent="0.3">
      <c r="A820" s="467"/>
      <c r="B820" s="467"/>
      <c r="C820" s="467"/>
      <c r="D820" s="467"/>
      <c r="E820" s="467"/>
      <c r="F820" s="4"/>
      <c r="G820" s="5"/>
      <c r="H820" s="5"/>
      <c r="I820" s="6"/>
      <c r="J820" s="508">
        <f t="shared" si="165"/>
        <v>0</v>
      </c>
      <c r="K820" s="7"/>
      <c r="L820" s="13">
        <f t="shared" ref="L820:L827" si="166">K820*H820</f>
        <v>0</v>
      </c>
      <c r="M820" s="467"/>
    </row>
    <row r="821" spans="1:13" ht="15.6" customHeight="1" x14ac:dyDescent="0.3">
      <c r="A821" s="467"/>
      <c r="B821" s="467"/>
      <c r="C821" s="467"/>
      <c r="D821" s="467"/>
      <c r="E821" s="467"/>
      <c r="F821" s="4"/>
      <c r="G821" s="5"/>
      <c r="H821" s="5"/>
      <c r="I821" s="6"/>
      <c r="J821" s="508">
        <f>+H821*I821</f>
        <v>0</v>
      </c>
      <c r="K821" s="7"/>
      <c r="L821" s="13">
        <f t="shared" si="166"/>
        <v>0</v>
      </c>
      <c r="M821" s="467"/>
    </row>
    <row r="822" spans="1:13" ht="15.6" customHeight="1" x14ac:dyDescent="0.3">
      <c r="A822" s="467"/>
      <c r="B822" s="467"/>
      <c r="C822" s="467"/>
      <c r="D822" s="467"/>
      <c r="E822" s="467"/>
      <c r="F822" s="4"/>
      <c r="G822" s="5"/>
      <c r="H822" s="5"/>
      <c r="I822" s="6"/>
      <c r="J822" s="508">
        <f t="shared" ref="J822:J831" si="167">+H822*I822</f>
        <v>0</v>
      </c>
      <c r="K822" s="7"/>
      <c r="L822" s="13">
        <f t="shared" si="166"/>
        <v>0</v>
      </c>
      <c r="M822" s="467"/>
    </row>
    <row r="823" spans="1:13" ht="15.6" customHeight="1" x14ac:dyDescent="0.3">
      <c r="A823" s="467"/>
      <c r="B823" s="467"/>
      <c r="C823" s="467"/>
      <c r="D823" s="467"/>
      <c r="E823" s="467"/>
      <c r="F823" s="4"/>
      <c r="G823" s="5"/>
      <c r="H823" s="5"/>
      <c r="I823" s="6"/>
      <c r="J823" s="508">
        <f t="shared" si="167"/>
        <v>0</v>
      </c>
      <c r="K823" s="7"/>
      <c r="L823" s="13">
        <f t="shared" si="166"/>
        <v>0</v>
      </c>
      <c r="M823" s="467"/>
    </row>
    <row r="824" spans="1:13" ht="15.6" customHeight="1" x14ac:dyDescent="0.3">
      <c r="A824" s="467"/>
      <c r="B824" s="467"/>
      <c r="C824" s="467"/>
      <c r="D824" s="467"/>
      <c r="E824" s="467"/>
      <c r="F824" s="4"/>
      <c r="G824" s="5"/>
      <c r="H824" s="5"/>
      <c r="I824" s="6"/>
      <c r="J824" s="508">
        <f t="shared" si="167"/>
        <v>0</v>
      </c>
      <c r="K824" s="7"/>
      <c r="L824" s="13">
        <f t="shared" si="166"/>
        <v>0</v>
      </c>
      <c r="M824" s="467"/>
    </row>
    <row r="825" spans="1:13" ht="15.6" customHeight="1" x14ac:dyDescent="0.3">
      <c r="A825" s="467"/>
      <c r="B825" s="467"/>
      <c r="C825" s="467"/>
      <c r="D825" s="467"/>
      <c r="E825" s="467"/>
      <c r="F825" s="4"/>
      <c r="G825" s="5"/>
      <c r="H825" s="5"/>
      <c r="I825" s="6"/>
      <c r="J825" s="508">
        <f t="shared" si="167"/>
        <v>0</v>
      </c>
      <c r="K825" s="7"/>
      <c r="L825" s="13">
        <f t="shared" si="166"/>
        <v>0</v>
      </c>
      <c r="M825" s="467"/>
    </row>
    <row r="826" spans="1:13" ht="15.6" customHeight="1" x14ac:dyDescent="0.3">
      <c r="A826" s="467"/>
      <c r="B826" s="467"/>
      <c r="C826" s="467"/>
      <c r="D826" s="467"/>
      <c r="E826" s="467"/>
      <c r="F826" s="4"/>
      <c r="G826" s="5"/>
      <c r="H826" s="5"/>
      <c r="I826" s="6"/>
      <c r="J826" s="508">
        <f t="shared" si="167"/>
        <v>0</v>
      </c>
      <c r="K826" s="7"/>
      <c r="L826" s="13">
        <f t="shared" si="166"/>
        <v>0</v>
      </c>
      <c r="M826" s="467"/>
    </row>
    <row r="827" spans="1:13" ht="15.6" customHeight="1" x14ac:dyDescent="0.3">
      <c r="A827" s="467"/>
      <c r="B827" s="467"/>
      <c r="C827" s="467"/>
      <c r="D827" s="467"/>
      <c r="E827" s="467"/>
      <c r="F827" s="4"/>
      <c r="G827" s="5"/>
      <c r="H827" s="5"/>
      <c r="I827" s="6"/>
      <c r="J827" s="508">
        <f t="shared" si="167"/>
        <v>0</v>
      </c>
      <c r="K827" s="7"/>
      <c r="L827" s="13">
        <f t="shared" si="166"/>
        <v>0</v>
      </c>
      <c r="M827" s="467"/>
    </row>
    <row r="828" spans="1:13" ht="15.6" customHeight="1" x14ac:dyDescent="0.3">
      <c r="A828" s="467"/>
      <c r="B828" s="467"/>
      <c r="C828" s="467"/>
      <c r="D828" s="467"/>
      <c r="E828" s="467"/>
      <c r="F828" s="4"/>
      <c r="G828" s="5"/>
      <c r="H828" s="5"/>
      <c r="I828" s="6"/>
      <c r="J828" s="508">
        <f t="shared" si="167"/>
        <v>0</v>
      </c>
      <c r="K828" s="7"/>
      <c r="L828" s="13">
        <f>K828*H828</f>
        <v>0</v>
      </c>
      <c r="M828" s="467"/>
    </row>
    <row r="829" spans="1:13" ht="15.6" customHeight="1" x14ac:dyDescent="0.3">
      <c r="A829" s="467"/>
      <c r="B829" s="467"/>
      <c r="C829" s="467"/>
      <c r="D829" s="467"/>
      <c r="E829" s="467"/>
      <c r="F829" s="4"/>
      <c r="G829" s="5"/>
      <c r="H829" s="5"/>
      <c r="I829" s="6"/>
      <c r="J829" s="508">
        <f t="shared" si="167"/>
        <v>0</v>
      </c>
      <c r="K829" s="7"/>
      <c r="L829" s="13">
        <f t="shared" ref="L829:L831" si="168">K829*H829</f>
        <v>0</v>
      </c>
      <c r="M829" s="467"/>
    </row>
    <row r="830" spans="1:13" ht="16.2" customHeight="1" x14ac:dyDescent="0.3">
      <c r="A830" s="467"/>
      <c r="B830" s="467"/>
      <c r="C830" s="467"/>
      <c r="D830" s="467"/>
      <c r="E830" s="467"/>
      <c r="F830" s="4"/>
      <c r="G830" s="5"/>
      <c r="H830" s="5"/>
      <c r="I830" s="6"/>
      <c r="J830" s="508">
        <f t="shared" si="167"/>
        <v>0</v>
      </c>
      <c r="K830" s="7"/>
      <c r="L830" s="13">
        <f t="shared" si="168"/>
        <v>0</v>
      </c>
      <c r="M830" s="467"/>
    </row>
    <row r="831" spans="1:13" ht="15.6" customHeight="1" thickBot="1" x14ac:dyDescent="0.35">
      <c r="A831" s="467"/>
      <c r="B831" s="467"/>
      <c r="C831" s="467"/>
      <c r="D831" s="467"/>
      <c r="E831" s="467"/>
      <c r="F831" s="527"/>
      <c r="G831" s="528"/>
      <c r="H831" s="528"/>
      <c r="I831" s="529"/>
      <c r="J831" s="509">
        <f t="shared" si="167"/>
        <v>0</v>
      </c>
      <c r="K831" s="530"/>
      <c r="L831" s="13">
        <f t="shared" si="168"/>
        <v>0</v>
      </c>
      <c r="M831" s="467"/>
    </row>
    <row r="832" spans="1:13" ht="15.6" customHeight="1" x14ac:dyDescent="0.3">
      <c r="A832" s="467"/>
      <c r="B832" s="467"/>
      <c r="C832" s="467"/>
      <c r="D832" s="467"/>
      <c r="E832" s="467"/>
      <c r="F832" s="510" t="s">
        <v>77</v>
      </c>
      <c r="G832" s="511"/>
      <c r="H832" s="511"/>
      <c r="I832" s="511"/>
      <c r="J832" s="511"/>
      <c r="K832" s="512"/>
      <c r="L832" s="183">
        <f>+SUM(L817:L831)</f>
        <v>0</v>
      </c>
      <c r="M832" s="467"/>
    </row>
    <row r="833" spans="1:13" ht="15.6" customHeight="1" x14ac:dyDescent="0.3">
      <c r="A833" s="467"/>
      <c r="B833" s="467"/>
      <c r="C833" s="467"/>
      <c r="D833" s="467"/>
      <c r="E833" s="467"/>
      <c r="F833" s="513" t="s">
        <v>90</v>
      </c>
      <c r="G833" s="514"/>
      <c r="H833" s="514"/>
      <c r="I833" s="514"/>
      <c r="J833" s="514"/>
      <c r="K833" s="515"/>
      <c r="L833" s="13">
        <f>+L832*0.05</f>
        <v>0</v>
      </c>
      <c r="M833" s="467"/>
    </row>
    <row r="834" spans="1:13" ht="15.6" customHeight="1" x14ac:dyDescent="0.3">
      <c r="A834" s="467"/>
      <c r="B834" s="467"/>
      <c r="C834" s="467"/>
      <c r="D834" s="467"/>
      <c r="E834" s="467"/>
      <c r="F834" s="513" t="s">
        <v>91</v>
      </c>
      <c r="G834" s="514"/>
      <c r="H834" s="514"/>
      <c r="I834" s="514"/>
      <c r="J834" s="514"/>
      <c r="K834" s="515"/>
      <c r="L834" s="516">
        <f>+L832+L833</f>
        <v>0</v>
      </c>
      <c r="M834" s="467"/>
    </row>
    <row r="835" spans="1:13" ht="16.2" customHeight="1" x14ac:dyDescent="0.3">
      <c r="A835" s="467"/>
      <c r="B835" s="467"/>
      <c r="C835" s="467"/>
      <c r="D835" s="467"/>
      <c r="E835" s="467"/>
      <c r="F835" s="513" t="s">
        <v>157</v>
      </c>
      <c r="G835" s="514"/>
      <c r="H835" s="514"/>
      <c r="I835" s="514"/>
      <c r="J835" s="514"/>
      <c r="K835" s="515"/>
      <c r="L835" s="171"/>
      <c r="M835" s="467"/>
    </row>
    <row r="836" spans="1:13" ht="16.2" thickBot="1" x14ac:dyDescent="0.35">
      <c r="A836" s="467"/>
      <c r="B836" s="467"/>
      <c r="C836" s="467"/>
      <c r="D836" s="467"/>
      <c r="E836" s="467"/>
      <c r="F836" s="517" t="s">
        <v>93</v>
      </c>
      <c r="G836" s="518"/>
      <c r="H836" s="518"/>
      <c r="I836" s="518"/>
      <c r="J836" s="518"/>
      <c r="K836" s="519"/>
      <c r="L836" s="516">
        <f>+IFERROR(L834/L835,0)</f>
        <v>0</v>
      </c>
      <c r="M836" s="467"/>
    </row>
    <row r="837" spans="1:13" x14ac:dyDescent="0.3">
      <c r="A837" s="467"/>
      <c r="B837" s="467"/>
      <c r="C837" s="467"/>
      <c r="D837" s="467"/>
      <c r="E837" s="467"/>
      <c r="F837" s="467"/>
      <c r="G837" s="467"/>
      <c r="H837" s="467"/>
      <c r="I837" s="467"/>
      <c r="J837" s="467"/>
      <c r="K837" s="467"/>
      <c r="L837" s="467"/>
      <c r="M837" s="467"/>
    </row>
    <row r="838" spans="1:13" ht="16.2" thickBot="1" x14ac:dyDescent="0.35">
      <c r="A838" s="467"/>
      <c r="B838" s="467"/>
      <c r="C838" s="467"/>
      <c r="D838" s="467"/>
      <c r="E838" s="467"/>
      <c r="F838" s="467"/>
      <c r="G838" s="467"/>
      <c r="H838" s="467"/>
      <c r="I838" s="467"/>
      <c r="J838" s="467"/>
      <c r="K838" s="467"/>
      <c r="L838" s="467"/>
      <c r="M838" s="467"/>
    </row>
    <row r="839" spans="1:13" ht="15.6" customHeight="1" thickBot="1" x14ac:dyDescent="0.35">
      <c r="A839" s="467"/>
      <c r="B839" s="467"/>
      <c r="C839" s="467"/>
      <c r="D839" s="467"/>
      <c r="E839" s="467"/>
      <c r="F839" s="505" t="s">
        <v>193</v>
      </c>
      <c r="G839" s="524"/>
      <c r="H839" s="525"/>
      <c r="I839" s="525"/>
      <c r="J839" s="525"/>
      <c r="K839" s="525"/>
      <c r="L839" s="526"/>
      <c r="M839" s="467"/>
    </row>
    <row r="840" spans="1:13" ht="15.6" customHeight="1" x14ac:dyDescent="0.3">
      <c r="A840" s="467"/>
      <c r="B840" s="467"/>
      <c r="C840" s="467"/>
      <c r="D840" s="467"/>
      <c r="E840" s="467"/>
      <c r="F840" s="476" t="s">
        <v>71</v>
      </c>
      <c r="G840" s="506" t="s">
        <v>72</v>
      </c>
      <c r="H840" s="506" t="s">
        <v>73</v>
      </c>
      <c r="I840" s="506" t="s">
        <v>74</v>
      </c>
      <c r="J840" s="506" t="s">
        <v>75</v>
      </c>
      <c r="K840" s="506" t="s">
        <v>159</v>
      </c>
      <c r="L840" s="507" t="s">
        <v>77</v>
      </c>
      <c r="M840" s="467"/>
    </row>
    <row r="841" spans="1:13" ht="15.6" customHeight="1" x14ac:dyDescent="0.3">
      <c r="A841" s="467"/>
      <c r="B841" s="467"/>
      <c r="C841" s="467"/>
      <c r="D841" s="467"/>
      <c r="E841" s="467"/>
      <c r="F841" s="4"/>
      <c r="G841" s="5"/>
      <c r="H841" s="5"/>
      <c r="I841" s="6"/>
      <c r="J841" s="508">
        <f>+H841*I841</f>
        <v>0</v>
      </c>
      <c r="K841" s="7"/>
      <c r="L841" s="13">
        <f>K841*H841</f>
        <v>0</v>
      </c>
      <c r="M841" s="467"/>
    </row>
    <row r="842" spans="1:13" ht="15.6" customHeight="1" x14ac:dyDescent="0.3">
      <c r="A842" s="467"/>
      <c r="B842" s="467"/>
      <c r="C842" s="467"/>
      <c r="D842" s="467"/>
      <c r="E842" s="467"/>
      <c r="F842" s="4"/>
      <c r="G842" s="5"/>
      <c r="H842" s="5"/>
      <c r="I842" s="6"/>
      <c r="J842" s="508">
        <f>+H842*I842</f>
        <v>0</v>
      </c>
      <c r="K842" s="7"/>
      <c r="L842" s="13">
        <f t="shared" ref="L842" si="169">K842*H842</f>
        <v>0</v>
      </c>
      <c r="M842" s="467"/>
    </row>
    <row r="843" spans="1:13" ht="15.6" customHeight="1" x14ac:dyDescent="0.3">
      <c r="A843" s="467"/>
      <c r="B843" s="467"/>
      <c r="C843" s="467"/>
      <c r="D843" s="467"/>
      <c r="E843" s="467"/>
      <c r="F843" s="4"/>
      <c r="G843" s="5"/>
      <c r="H843" s="5"/>
      <c r="I843" s="6"/>
      <c r="J843" s="508">
        <f t="shared" ref="J843:J844" si="170">+H843*I843</f>
        <v>0</v>
      </c>
      <c r="K843" s="7"/>
      <c r="L843" s="13">
        <f>K843*H843</f>
        <v>0</v>
      </c>
      <c r="M843" s="467"/>
    </row>
    <row r="844" spans="1:13" ht="15.6" customHeight="1" x14ac:dyDescent="0.3">
      <c r="A844" s="467"/>
      <c r="B844" s="467"/>
      <c r="C844" s="467"/>
      <c r="D844" s="467"/>
      <c r="E844" s="467"/>
      <c r="F844" s="4"/>
      <c r="G844" s="5"/>
      <c r="H844" s="5"/>
      <c r="I844" s="6"/>
      <c r="J844" s="508">
        <f t="shared" si="170"/>
        <v>0</v>
      </c>
      <c r="K844" s="7"/>
      <c r="L844" s="13">
        <f t="shared" ref="L844:L851" si="171">K844*H844</f>
        <v>0</v>
      </c>
      <c r="M844" s="467"/>
    </row>
    <row r="845" spans="1:13" ht="15.6" customHeight="1" x14ac:dyDescent="0.3">
      <c r="A845" s="467"/>
      <c r="B845" s="467"/>
      <c r="C845" s="467"/>
      <c r="D845" s="467"/>
      <c r="E845" s="467"/>
      <c r="F845" s="4"/>
      <c r="G845" s="5"/>
      <c r="H845" s="5"/>
      <c r="I845" s="6"/>
      <c r="J845" s="508">
        <f>+H845*I845</f>
        <v>0</v>
      </c>
      <c r="K845" s="7"/>
      <c r="L845" s="13">
        <f t="shared" si="171"/>
        <v>0</v>
      </c>
      <c r="M845" s="467"/>
    </row>
    <row r="846" spans="1:13" ht="15.6" customHeight="1" x14ac:dyDescent="0.3">
      <c r="A846" s="467"/>
      <c r="B846" s="467"/>
      <c r="C846" s="467"/>
      <c r="D846" s="467"/>
      <c r="E846" s="467"/>
      <c r="F846" s="4"/>
      <c r="G846" s="5"/>
      <c r="H846" s="5"/>
      <c r="I846" s="6"/>
      <c r="J846" s="508">
        <f t="shared" ref="J846:J855" si="172">+H846*I846</f>
        <v>0</v>
      </c>
      <c r="K846" s="7"/>
      <c r="L846" s="13">
        <f t="shared" si="171"/>
        <v>0</v>
      </c>
      <c r="M846" s="467"/>
    </row>
    <row r="847" spans="1:13" ht="15.6" customHeight="1" x14ac:dyDescent="0.3">
      <c r="A847" s="467"/>
      <c r="B847" s="467"/>
      <c r="C847" s="467"/>
      <c r="D847" s="467"/>
      <c r="E847" s="467"/>
      <c r="F847" s="4"/>
      <c r="G847" s="5"/>
      <c r="H847" s="5"/>
      <c r="I847" s="6"/>
      <c r="J847" s="508">
        <f t="shared" si="172"/>
        <v>0</v>
      </c>
      <c r="K847" s="7"/>
      <c r="L847" s="13">
        <f t="shared" si="171"/>
        <v>0</v>
      </c>
      <c r="M847" s="467"/>
    </row>
    <row r="848" spans="1:13" ht="15.6" customHeight="1" x14ac:dyDescent="0.3">
      <c r="A848" s="467"/>
      <c r="B848" s="467"/>
      <c r="C848" s="467"/>
      <c r="D848" s="467"/>
      <c r="E848" s="467"/>
      <c r="F848" s="4"/>
      <c r="G848" s="5"/>
      <c r="H848" s="5"/>
      <c r="I848" s="6"/>
      <c r="J848" s="508">
        <f t="shared" si="172"/>
        <v>0</v>
      </c>
      <c r="K848" s="7"/>
      <c r="L848" s="13">
        <f t="shared" si="171"/>
        <v>0</v>
      </c>
      <c r="M848" s="467"/>
    </row>
    <row r="849" spans="1:13" ht="15.6" customHeight="1" x14ac:dyDescent="0.3">
      <c r="A849" s="467"/>
      <c r="B849" s="467"/>
      <c r="C849" s="467"/>
      <c r="D849" s="467"/>
      <c r="E849" s="467"/>
      <c r="F849" s="4"/>
      <c r="G849" s="5"/>
      <c r="H849" s="5"/>
      <c r="I849" s="6"/>
      <c r="J849" s="508">
        <f t="shared" si="172"/>
        <v>0</v>
      </c>
      <c r="K849" s="7"/>
      <c r="L849" s="13">
        <f t="shared" si="171"/>
        <v>0</v>
      </c>
      <c r="M849" s="467"/>
    </row>
    <row r="850" spans="1:13" ht="15.6" customHeight="1" x14ac:dyDescent="0.3">
      <c r="A850" s="467"/>
      <c r="B850" s="467"/>
      <c r="C850" s="467"/>
      <c r="D850" s="467"/>
      <c r="E850" s="467"/>
      <c r="F850" s="4"/>
      <c r="G850" s="5"/>
      <c r="H850" s="5"/>
      <c r="I850" s="6"/>
      <c r="J850" s="508">
        <f t="shared" si="172"/>
        <v>0</v>
      </c>
      <c r="K850" s="7"/>
      <c r="L850" s="13">
        <f t="shared" si="171"/>
        <v>0</v>
      </c>
      <c r="M850" s="467"/>
    </row>
    <row r="851" spans="1:13" ht="15.6" customHeight="1" x14ac:dyDescent="0.3">
      <c r="A851" s="467"/>
      <c r="B851" s="467"/>
      <c r="C851" s="467"/>
      <c r="D851" s="467"/>
      <c r="E851" s="467"/>
      <c r="F851" s="4"/>
      <c r="G851" s="5"/>
      <c r="H851" s="5"/>
      <c r="I851" s="6"/>
      <c r="J851" s="508">
        <f t="shared" si="172"/>
        <v>0</v>
      </c>
      <c r="K851" s="7"/>
      <c r="L851" s="13">
        <f t="shared" si="171"/>
        <v>0</v>
      </c>
      <c r="M851" s="467"/>
    </row>
    <row r="852" spans="1:13" ht="15.6" customHeight="1" x14ac:dyDescent="0.3">
      <c r="A852" s="467"/>
      <c r="B852" s="467"/>
      <c r="C852" s="467"/>
      <c r="D852" s="467"/>
      <c r="E852" s="467"/>
      <c r="F852" s="4"/>
      <c r="G852" s="5"/>
      <c r="H852" s="5"/>
      <c r="I852" s="6"/>
      <c r="J852" s="508">
        <f t="shared" si="172"/>
        <v>0</v>
      </c>
      <c r="K852" s="7"/>
      <c r="L852" s="13">
        <f>K852*H852</f>
        <v>0</v>
      </c>
      <c r="M852" s="467"/>
    </row>
    <row r="853" spans="1:13" ht="15.6" customHeight="1" x14ac:dyDescent="0.3">
      <c r="A853" s="467"/>
      <c r="B853" s="467"/>
      <c r="C853" s="467"/>
      <c r="D853" s="467"/>
      <c r="E853" s="467"/>
      <c r="F853" s="4"/>
      <c r="G853" s="5"/>
      <c r="H853" s="5"/>
      <c r="I853" s="6"/>
      <c r="J853" s="508">
        <f t="shared" si="172"/>
        <v>0</v>
      </c>
      <c r="K853" s="7"/>
      <c r="L853" s="13">
        <f t="shared" ref="L853:L855" si="173">K853*H853</f>
        <v>0</v>
      </c>
      <c r="M853" s="467"/>
    </row>
    <row r="854" spans="1:13" ht="16.2" customHeight="1" x14ac:dyDescent="0.3">
      <c r="A854" s="467"/>
      <c r="B854" s="467"/>
      <c r="C854" s="467"/>
      <c r="D854" s="467"/>
      <c r="E854" s="467"/>
      <c r="F854" s="4"/>
      <c r="G854" s="5"/>
      <c r="H854" s="5"/>
      <c r="I854" s="6"/>
      <c r="J854" s="508">
        <f t="shared" si="172"/>
        <v>0</v>
      </c>
      <c r="K854" s="7"/>
      <c r="L854" s="13">
        <f t="shared" si="173"/>
        <v>0</v>
      </c>
      <c r="M854" s="467"/>
    </row>
    <row r="855" spans="1:13" ht="15.6" customHeight="1" thickBot="1" x14ac:dyDescent="0.35">
      <c r="A855" s="467"/>
      <c r="B855" s="467"/>
      <c r="C855" s="467"/>
      <c r="D855" s="467"/>
      <c r="E855" s="467"/>
      <c r="F855" s="527"/>
      <c r="G855" s="528"/>
      <c r="H855" s="528"/>
      <c r="I855" s="529"/>
      <c r="J855" s="509">
        <f t="shared" si="172"/>
        <v>0</v>
      </c>
      <c r="K855" s="530"/>
      <c r="L855" s="13">
        <f t="shared" si="173"/>
        <v>0</v>
      </c>
      <c r="M855" s="467"/>
    </row>
    <row r="856" spans="1:13" ht="15.6" customHeight="1" x14ac:dyDescent="0.3">
      <c r="A856" s="467"/>
      <c r="B856" s="467"/>
      <c r="C856" s="467"/>
      <c r="D856" s="467"/>
      <c r="E856" s="467"/>
      <c r="F856" s="510" t="s">
        <v>77</v>
      </c>
      <c r="G856" s="511"/>
      <c r="H856" s="511"/>
      <c r="I856" s="511"/>
      <c r="J856" s="511"/>
      <c r="K856" s="512"/>
      <c r="L856" s="183">
        <f>+SUM(L841:L855)</f>
        <v>0</v>
      </c>
      <c r="M856" s="467"/>
    </row>
    <row r="857" spans="1:13" ht="15.6" customHeight="1" x14ac:dyDescent="0.3">
      <c r="A857" s="467"/>
      <c r="B857" s="467"/>
      <c r="C857" s="467"/>
      <c r="D857" s="467"/>
      <c r="E857" s="467"/>
      <c r="F857" s="513" t="s">
        <v>90</v>
      </c>
      <c r="G857" s="514"/>
      <c r="H857" s="514"/>
      <c r="I857" s="514"/>
      <c r="J857" s="514"/>
      <c r="K857" s="515"/>
      <c r="L857" s="13">
        <f>+L856*0.05</f>
        <v>0</v>
      </c>
      <c r="M857" s="467"/>
    </row>
    <row r="858" spans="1:13" ht="15.6" customHeight="1" x14ac:dyDescent="0.3">
      <c r="A858" s="467"/>
      <c r="B858" s="467"/>
      <c r="C858" s="467"/>
      <c r="D858" s="467"/>
      <c r="E858" s="467"/>
      <c r="F858" s="513" t="s">
        <v>91</v>
      </c>
      <c r="G858" s="514"/>
      <c r="H858" s="514"/>
      <c r="I858" s="514"/>
      <c r="J858" s="514"/>
      <c r="K858" s="515"/>
      <c r="L858" s="516">
        <f>+L856+L857</f>
        <v>0</v>
      </c>
      <c r="M858" s="467"/>
    </row>
    <row r="859" spans="1:13" ht="16.2" customHeight="1" x14ac:dyDescent="0.3">
      <c r="A859" s="467"/>
      <c r="B859" s="467"/>
      <c r="C859" s="467"/>
      <c r="D859" s="467"/>
      <c r="E859" s="467"/>
      <c r="F859" s="513" t="s">
        <v>157</v>
      </c>
      <c r="G859" s="514"/>
      <c r="H859" s="514"/>
      <c r="I859" s="514"/>
      <c r="J859" s="514"/>
      <c r="K859" s="515"/>
      <c r="L859" s="171"/>
      <c r="M859" s="467"/>
    </row>
    <row r="860" spans="1:13" ht="16.2" thickBot="1" x14ac:dyDescent="0.35">
      <c r="A860" s="467"/>
      <c r="B860" s="467"/>
      <c r="C860" s="467"/>
      <c r="D860" s="467"/>
      <c r="E860" s="467"/>
      <c r="F860" s="517" t="s">
        <v>93</v>
      </c>
      <c r="G860" s="518"/>
      <c r="H860" s="518"/>
      <c r="I860" s="518"/>
      <c r="J860" s="518"/>
      <c r="K860" s="519"/>
      <c r="L860" s="516">
        <f>+IFERROR(L858/L859,0)</f>
        <v>0</v>
      </c>
      <c r="M860" s="467"/>
    </row>
    <row r="861" spans="1:13" x14ac:dyDescent="0.3">
      <c r="A861" s="467"/>
      <c r="B861" s="467"/>
      <c r="C861" s="467"/>
      <c r="D861" s="467"/>
      <c r="E861" s="467"/>
      <c r="F861" s="467"/>
      <c r="G861" s="467"/>
      <c r="H861" s="467"/>
      <c r="I861" s="467"/>
      <c r="J861" s="467"/>
      <c r="K861" s="467"/>
      <c r="L861" s="467"/>
      <c r="M861" s="467"/>
    </row>
    <row r="862" spans="1:13" ht="16.2" thickBot="1" x14ac:dyDescent="0.35">
      <c r="A862" s="467"/>
      <c r="B862" s="467"/>
      <c r="C862" s="467"/>
      <c r="D862" s="467"/>
      <c r="E862" s="467"/>
      <c r="F862" s="467"/>
      <c r="G862" s="467"/>
      <c r="H862" s="467"/>
      <c r="I862" s="467"/>
      <c r="J862" s="467"/>
      <c r="K862" s="467"/>
      <c r="L862" s="467"/>
      <c r="M862" s="467"/>
    </row>
    <row r="863" spans="1:13" ht="15.6" customHeight="1" thickBot="1" x14ac:dyDescent="0.35">
      <c r="A863" s="467"/>
      <c r="B863" s="467"/>
      <c r="C863" s="467"/>
      <c r="D863" s="467"/>
      <c r="E863" s="467"/>
      <c r="F863" s="505" t="s">
        <v>194</v>
      </c>
      <c r="G863" s="524"/>
      <c r="H863" s="525"/>
      <c r="I863" s="525"/>
      <c r="J863" s="525"/>
      <c r="K863" s="525"/>
      <c r="L863" s="526"/>
      <c r="M863" s="467"/>
    </row>
    <row r="864" spans="1:13" ht="15.6" customHeight="1" x14ac:dyDescent="0.3">
      <c r="A864" s="467"/>
      <c r="B864" s="467"/>
      <c r="C864" s="467"/>
      <c r="D864" s="467"/>
      <c r="E864" s="467"/>
      <c r="F864" s="476" t="s">
        <v>71</v>
      </c>
      <c r="G864" s="506" t="s">
        <v>72</v>
      </c>
      <c r="H864" s="506" t="s">
        <v>73</v>
      </c>
      <c r="I864" s="506" t="s">
        <v>74</v>
      </c>
      <c r="J864" s="506" t="s">
        <v>75</v>
      </c>
      <c r="K864" s="506" t="s">
        <v>159</v>
      </c>
      <c r="L864" s="507" t="s">
        <v>77</v>
      </c>
      <c r="M864" s="467"/>
    </row>
    <row r="865" spans="1:13" ht="15.6" customHeight="1" x14ac:dyDescent="0.3">
      <c r="A865" s="467"/>
      <c r="B865" s="467"/>
      <c r="C865" s="467"/>
      <c r="D865" s="467"/>
      <c r="E865" s="467"/>
      <c r="F865" s="4"/>
      <c r="G865" s="5"/>
      <c r="H865" s="5"/>
      <c r="I865" s="6"/>
      <c r="J865" s="508">
        <f>+H865*I865</f>
        <v>0</v>
      </c>
      <c r="K865" s="7"/>
      <c r="L865" s="13">
        <f>K865*H865</f>
        <v>0</v>
      </c>
      <c r="M865" s="467"/>
    </row>
    <row r="866" spans="1:13" ht="15.6" customHeight="1" x14ac:dyDescent="0.3">
      <c r="A866" s="467"/>
      <c r="B866" s="467"/>
      <c r="C866" s="467"/>
      <c r="D866" s="467"/>
      <c r="E866" s="467"/>
      <c r="F866" s="4"/>
      <c r="G866" s="5"/>
      <c r="H866" s="5"/>
      <c r="I866" s="6"/>
      <c r="J866" s="508">
        <f>+H866*I866</f>
        <v>0</v>
      </c>
      <c r="K866" s="7"/>
      <c r="L866" s="13">
        <f t="shared" ref="L866" si="174">K866*H866</f>
        <v>0</v>
      </c>
      <c r="M866" s="467"/>
    </row>
    <row r="867" spans="1:13" ht="15.6" customHeight="1" x14ac:dyDescent="0.3">
      <c r="A867" s="467"/>
      <c r="B867" s="467"/>
      <c r="C867" s="467"/>
      <c r="D867" s="467"/>
      <c r="E867" s="467"/>
      <c r="F867" s="4"/>
      <c r="G867" s="5"/>
      <c r="H867" s="5"/>
      <c r="I867" s="6"/>
      <c r="J867" s="508">
        <f t="shared" ref="J867:J868" si="175">+H867*I867</f>
        <v>0</v>
      </c>
      <c r="K867" s="7"/>
      <c r="L867" s="13">
        <f>K867*H867</f>
        <v>0</v>
      </c>
      <c r="M867" s="467"/>
    </row>
    <row r="868" spans="1:13" ht="15.6" customHeight="1" x14ac:dyDescent="0.3">
      <c r="A868" s="467"/>
      <c r="B868" s="467"/>
      <c r="C868" s="467"/>
      <c r="D868" s="467"/>
      <c r="E868" s="467"/>
      <c r="F868" s="4"/>
      <c r="G868" s="5"/>
      <c r="H868" s="5"/>
      <c r="I868" s="6"/>
      <c r="J868" s="508">
        <f t="shared" si="175"/>
        <v>0</v>
      </c>
      <c r="K868" s="7"/>
      <c r="L868" s="13">
        <f t="shared" ref="L868:L875" si="176">K868*H868</f>
        <v>0</v>
      </c>
      <c r="M868" s="467"/>
    </row>
    <row r="869" spans="1:13" ht="15.6" customHeight="1" x14ac:dyDescent="0.3">
      <c r="A869" s="467"/>
      <c r="B869" s="467"/>
      <c r="C869" s="467"/>
      <c r="D869" s="467"/>
      <c r="E869" s="467"/>
      <c r="F869" s="4"/>
      <c r="G869" s="5"/>
      <c r="H869" s="5"/>
      <c r="I869" s="6"/>
      <c r="J869" s="508">
        <f>+H869*I869</f>
        <v>0</v>
      </c>
      <c r="K869" s="7"/>
      <c r="L869" s="13">
        <f t="shared" si="176"/>
        <v>0</v>
      </c>
      <c r="M869" s="467"/>
    </row>
    <row r="870" spans="1:13" ht="15.6" customHeight="1" x14ac:dyDescent="0.3">
      <c r="A870" s="467"/>
      <c r="B870" s="467"/>
      <c r="C870" s="467"/>
      <c r="D870" s="467"/>
      <c r="E870" s="467"/>
      <c r="F870" s="4"/>
      <c r="G870" s="5"/>
      <c r="H870" s="5"/>
      <c r="I870" s="6"/>
      <c r="J870" s="508">
        <f t="shared" ref="J870:J879" si="177">+H870*I870</f>
        <v>0</v>
      </c>
      <c r="K870" s="7"/>
      <c r="L870" s="13">
        <f t="shared" si="176"/>
        <v>0</v>
      </c>
      <c r="M870" s="467"/>
    </row>
    <row r="871" spans="1:13" ht="15.6" customHeight="1" x14ac:dyDescent="0.3">
      <c r="A871" s="467"/>
      <c r="B871" s="467"/>
      <c r="C871" s="467"/>
      <c r="D871" s="467"/>
      <c r="E871" s="467"/>
      <c r="F871" s="4"/>
      <c r="G871" s="5"/>
      <c r="H871" s="5"/>
      <c r="I871" s="6"/>
      <c r="J871" s="508">
        <f t="shared" si="177"/>
        <v>0</v>
      </c>
      <c r="K871" s="7"/>
      <c r="L871" s="13">
        <f t="shared" si="176"/>
        <v>0</v>
      </c>
      <c r="M871" s="467"/>
    </row>
    <row r="872" spans="1:13" ht="15.6" customHeight="1" x14ac:dyDescent="0.3">
      <c r="A872" s="467"/>
      <c r="B872" s="467"/>
      <c r="C872" s="467"/>
      <c r="D872" s="467"/>
      <c r="E872" s="467"/>
      <c r="F872" s="4"/>
      <c r="G872" s="5"/>
      <c r="H872" s="5"/>
      <c r="I872" s="6"/>
      <c r="J872" s="508">
        <f t="shared" si="177"/>
        <v>0</v>
      </c>
      <c r="K872" s="7"/>
      <c r="L872" s="13">
        <f t="shared" si="176"/>
        <v>0</v>
      </c>
      <c r="M872" s="467"/>
    </row>
    <row r="873" spans="1:13" ht="15.6" customHeight="1" x14ac:dyDescent="0.3">
      <c r="A873" s="467"/>
      <c r="B873" s="467"/>
      <c r="C873" s="467"/>
      <c r="D873" s="467"/>
      <c r="E873" s="467"/>
      <c r="F873" s="4"/>
      <c r="G873" s="5"/>
      <c r="H873" s="5"/>
      <c r="I873" s="6"/>
      <c r="J873" s="508">
        <f t="shared" si="177"/>
        <v>0</v>
      </c>
      <c r="K873" s="7"/>
      <c r="L873" s="13">
        <f t="shared" si="176"/>
        <v>0</v>
      </c>
      <c r="M873" s="467"/>
    </row>
    <row r="874" spans="1:13" ht="15.6" customHeight="1" x14ac:dyDescent="0.3">
      <c r="A874" s="467"/>
      <c r="B874" s="467"/>
      <c r="C874" s="467"/>
      <c r="D874" s="467"/>
      <c r="E874" s="467"/>
      <c r="F874" s="4"/>
      <c r="G874" s="5"/>
      <c r="H874" s="5"/>
      <c r="I874" s="6"/>
      <c r="J874" s="508">
        <f t="shared" si="177"/>
        <v>0</v>
      </c>
      <c r="K874" s="7"/>
      <c r="L874" s="13">
        <f t="shared" si="176"/>
        <v>0</v>
      </c>
      <c r="M874" s="467"/>
    </row>
    <row r="875" spans="1:13" ht="15.6" customHeight="1" x14ac:dyDescent="0.3">
      <c r="A875" s="467"/>
      <c r="B875" s="467"/>
      <c r="C875" s="467"/>
      <c r="D875" s="467"/>
      <c r="E875" s="467"/>
      <c r="F875" s="4"/>
      <c r="G875" s="5"/>
      <c r="H875" s="5"/>
      <c r="I875" s="6"/>
      <c r="J875" s="508">
        <f t="shared" si="177"/>
        <v>0</v>
      </c>
      <c r="K875" s="7"/>
      <c r="L875" s="13">
        <f t="shared" si="176"/>
        <v>0</v>
      </c>
      <c r="M875" s="467"/>
    </row>
    <row r="876" spans="1:13" ht="15.6" customHeight="1" x14ac:dyDescent="0.3">
      <c r="A876" s="467"/>
      <c r="B876" s="467"/>
      <c r="C876" s="467"/>
      <c r="D876" s="467"/>
      <c r="E876" s="467"/>
      <c r="F876" s="4"/>
      <c r="G876" s="5"/>
      <c r="H876" s="5"/>
      <c r="I876" s="6"/>
      <c r="J876" s="508">
        <f t="shared" si="177"/>
        <v>0</v>
      </c>
      <c r="K876" s="7"/>
      <c r="L876" s="13">
        <f>K876*H876</f>
        <v>0</v>
      </c>
      <c r="M876" s="467"/>
    </row>
    <row r="877" spans="1:13" ht="15.6" customHeight="1" x14ac:dyDescent="0.3">
      <c r="A877" s="467"/>
      <c r="B877" s="467"/>
      <c r="C877" s="467"/>
      <c r="D877" s="467"/>
      <c r="E877" s="467"/>
      <c r="F877" s="4"/>
      <c r="G877" s="5"/>
      <c r="H877" s="5"/>
      <c r="I877" s="6"/>
      <c r="J877" s="508">
        <f t="shared" si="177"/>
        <v>0</v>
      </c>
      <c r="K877" s="7"/>
      <c r="L877" s="13">
        <f t="shared" ref="L877:L879" si="178">K877*H877</f>
        <v>0</v>
      </c>
      <c r="M877" s="467"/>
    </row>
    <row r="878" spans="1:13" ht="16.2" customHeight="1" x14ac:dyDescent="0.3">
      <c r="A878" s="467"/>
      <c r="B878" s="467"/>
      <c r="C878" s="467"/>
      <c r="D878" s="467"/>
      <c r="E878" s="467"/>
      <c r="F878" s="4"/>
      <c r="G878" s="5"/>
      <c r="H878" s="5"/>
      <c r="I878" s="6"/>
      <c r="J878" s="508">
        <f t="shared" si="177"/>
        <v>0</v>
      </c>
      <c r="K878" s="7"/>
      <c r="L878" s="13">
        <f t="shared" si="178"/>
        <v>0</v>
      </c>
      <c r="M878" s="467"/>
    </row>
    <row r="879" spans="1:13" ht="15.6" customHeight="1" thickBot="1" x14ac:dyDescent="0.35">
      <c r="A879" s="467"/>
      <c r="B879" s="467"/>
      <c r="C879" s="467"/>
      <c r="D879" s="467"/>
      <c r="E879" s="467"/>
      <c r="F879" s="527"/>
      <c r="G879" s="528"/>
      <c r="H879" s="528"/>
      <c r="I879" s="529"/>
      <c r="J879" s="509">
        <f t="shared" si="177"/>
        <v>0</v>
      </c>
      <c r="K879" s="530"/>
      <c r="L879" s="13">
        <f t="shared" si="178"/>
        <v>0</v>
      </c>
      <c r="M879" s="467"/>
    </row>
    <row r="880" spans="1:13" ht="15.6" customHeight="1" x14ac:dyDescent="0.3">
      <c r="A880" s="467"/>
      <c r="B880" s="467"/>
      <c r="C880" s="467"/>
      <c r="D880" s="467"/>
      <c r="E880" s="467"/>
      <c r="F880" s="510" t="s">
        <v>77</v>
      </c>
      <c r="G880" s="511"/>
      <c r="H880" s="511"/>
      <c r="I880" s="511"/>
      <c r="J880" s="511"/>
      <c r="K880" s="512"/>
      <c r="L880" s="183">
        <f>+SUM(L865:L879)</f>
        <v>0</v>
      </c>
      <c r="M880" s="467"/>
    </row>
    <row r="881" spans="1:13" ht="15.6" customHeight="1" x14ac:dyDescent="0.3">
      <c r="A881" s="467"/>
      <c r="B881" s="467"/>
      <c r="C881" s="467"/>
      <c r="D881" s="467"/>
      <c r="E881" s="467"/>
      <c r="F881" s="513" t="s">
        <v>90</v>
      </c>
      <c r="G881" s="514"/>
      <c r="H881" s="514"/>
      <c r="I881" s="514"/>
      <c r="J881" s="514"/>
      <c r="K881" s="515"/>
      <c r="L881" s="13">
        <f>+L880*0.05</f>
        <v>0</v>
      </c>
      <c r="M881" s="467"/>
    </row>
    <row r="882" spans="1:13" ht="15.6" customHeight="1" x14ac:dyDescent="0.3">
      <c r="A882" s="467"/>
      <c r="B882" s="467"/>
      <c r="C882" s="467"/>
      <c r="D882" s="467"/>
      <c r="E882" s="467"/>
      <c r="F882" s="513" t="s">
        <v>91</v>
      </c>
      <c r="G882" s="514"/>
      <c r="H882" s="514"/>
      <c r="I882" s="514"/>
      <c r="J882" s="514"/>
      <c r="K882" s="515"/>
      <c r="L882" s="516">
        <f>+L880+L881</f>
        <v>0</v>
      </c>
      <c r="M882" s="467"/>
    </row>
    <row r="883" spans="1:13" ht="16.2" customHeight="1" x14ac:dyDescent="0.3">
      <c r="A883" s="467"/>
      <c r="B883" s="467"/>
      <c r="C883" s="467"/>
      <c r="D883" s="467"/>
      <c r="E883" s="467"/>
      <c r="F883" s="513" t="s">
        <v>157</v>
      </c>
      <c r="G883" s="514"/>
      <c r="H883" s="514"/>
      <c r="I883" s="514"/>
      <c r="J883" s="514"/>
      <c r="K883" s="515"/>
      <c r="L883" s="171"/>
      <c r="M883" s="467"/>
    </row>
    <row r="884" spans="1:13" ht="16.2" thickBot="1" x14ac:dyDescent="0.35">
      <c r="A884" s="467"/>
      <c r="B884" s="467"/>
      <c r="C884" s="467"/>
      <c r="D884" s="467"/>
      <c r="E884" s="467"/>
      <c r="F884" s="517" t="s">
        <v>93</v>
      </c>
      <c r="G884" s="518"/>
      <c r="H884" s="518"/>
      <c r="I884" s="518"/>
      <c r="J884" s="518"/>
      <c r="K884" s="519"/>
      <c r="L884" s="516">
        <f>+IFERROR(L882/L883,0)</f>
        <v>0</v>
      </c>
      <c r="M884" s="467"/>
    </row>
    <row r="885" spans="1:13" x14ac:dyDescent="0.3">
      <c r="A885" s="467"/>
      <c r="B885" s="467"/>
      <c r="C885" s="467"/>
      <c r="D885" s="467"/>
      <c r="E885" s="467"/>
      <c r="F885" s="467"/>
      <c r="G885" s="467"/>
      <c r="H885" s="467"/>
      <c r="I885" s="467"/>
      <c r="J885" s="467"/>
      <c r="K885" s="467"/>
      <c r="L885" s="467"/>
      <c r="M885" s="467"/>
    </row>
    <row r="886" spans="1:13" ht="16.2" thickBot="1" x14ac:dyDescent="0.35">
      <c r="A886" s="467"/>
      <c r="B886" s="467"/>
      <c r="C886" s="467"/>
      <c r="D886" s="467"/>
      <c r="E886" s="467"/>
      <c r="F886" s="467"/>
      <c r="G886" s="467"/>
      <c r="H886" s="467"/>
      <c r="I886" s="467"/>
      <c r="J886" s="467"/>
      <c r="K886" s="467"/>
      <c r="L886" s="467"/>
      <c r="M886" s="467"/>
    </row>
    <row r="887" spans="1:13" ht="15.6" customHeight="1" thickBot="1" x14ac:dyDescent="0.35">
      <c r="A887" s="467"/>
      <c r="B887" s="467"/>
      <c r="C887" s="467"/>
      <c r="D887" s="467"/>
      <c r="E887" s="467"/>
      <c r="F887" s="505" t="s">
        <v>195</v>
      </c>
      <c r="G887" s="524"/>
      <c r="H887" s="525"/>
      <c r="I887" s="525"/>
      <c r="J887" s="525"/>
      <c r="K887" s="525"/>
      <c r="L887" s="526"/>
      <c r="M887" s="467"/>
    </row>
    <row r="888" spans="1:13" ht="15.6" customHeight="1" x14ac:dyDescent="0.3">
      <c r="A888" s="467"/>
      <c r="B888" s="467"/>
      <c r="C888" s="467"/>
      <c r="D888" s="467"/>
      <c r="E888" s="467"/>
      <c r="F888" s="476" t="s">
        <v>71</v>
      </c>
      <c r="G888" s="506" t="s">
        <v>72</v>
      </c>
      <c r="H888" s="506" t="s">
        <v>73</v>
      </c>
      <c r="I888" s="506" t="s">
        <v>74</v>
      </c>
      <c r="J888" s="506" t="s">
        <v>75</v>
      </c>
      <c r="K888" s="506" t="s">
        <v>159</v>
      </c>
      <c r="L888" s="507" t="s">
        <v>77</v>
      </c>
      <c r="M888" s="467"/>
    </row>
    <row r="889" spans="1:13" ht="15.6" customHeight="1" x14ac:dyDescent="0.3">
      <c r="A889" s="467"/>
      <c r="B889" s="467"/>
      <c r="C889" s="467"/>
      <c r="D889" s="467"/>
      <c r="E889" s="467"/>
      <c r="F889" s="4"/>
      <c r="G889" s="5"/>
      <c r="H889" s="5"/>
      <c r="I889" s="6"/>
      <c r="J889" s="508">
        <f>+H889*I889</f>
        <v>0</v>
      </c>
      <c r="K889" s="7"/>
      <c r="L889" s="13">
        <f>K889*H889</f>
        <v>0</v>
      </c>
      <c r="M889" s="467"/>
    </row>
    <row r="890" spans="1:13" ht="15.6" customHeight="1" x14ac:dyDescent="0.3">
      <c r="A890" s="467"/>
      <c r="B890" s="467"/>
      <c r="C890" s="467"/>
      <c r="D890" s="467"/>
      <c r="E890" s="467"/>
      <c r="F890" s="4"/>
      <c r="G890" s="5"/>
      <c r="H890" s="5"/>
      <c r="I890" s="6"/>
      <c r="J890" s="508">
        <f>+H890*I890</f>
        <v>0</v>
      </c>
      <c r="K890" s="7"/>
      <c r="L890" s="13">
        <f t="shared" ref="L890" si="179">K890*H890</f>
        <v>0</v>
      </c>
      <c r="M890" s="467"/>
    </row>
    <row r="891" spans="1:13" ht="15.6" customHeight="1" x14ac:dyDescent="0.3">
      <c r="A891" s="467"/>
      <c r="B891" s="467"/>
      <c r="C891" s="467"/>
      <c r="D891" s="467"/>
      <c r="E891" s="467"/>
      <c r="F891" s="4"/>
      <c r="G891" s="5"/>
      <c r="H891" s="5"/>
      <c r="I891" s="6"/>
      <c r="J891" s="508">
        <f t="shared" ref="J891:J892" si="180">+H891*I891</f>
        <v>0</v>
      </c>
      <c r="K891" s="7"/>
      <c r="L891" s="13">
        <f>K891*H891</f>
        <v>0</v>
      </c>
      <c r="M891" s="467"/>
    </row>
    <row r="892" spans="1:13" ht="15.6" customHeight="1" x14ac:dyDescent="0.3">
      <c r="A892" s="467"/>
      <c r="B892" s="467"/>
      <c r="C892" s="467"/>
      <c r="D892" s="467"/>
      <c r="E892" s="467"/>
      <c r="F892" s="4"/>
      <c r="G892" s="5"/>
      <c r="H892" s="5"/>
      <c r="I892" s="6"/>
      <c r="J892" s="508">
        <f t="shared" si="180"/>
        <v>0</v>
      </c>
      <c r="K892" s="7"/>
      <c r="L892" s="13">
        <f t="shared" ref="L892:L899" si="181">K892*H892</f>
        <v>0</v>
      </c>
      <c r="M892" s="467"/>
    </row>
    <row r="893" spans="1:13" ht="15.6" customHeight="1" x14ac:dyDescent="0.3">
      <c r="A893" s="467"/>
      <c r="B893" s="467"/>
      <c r="C893" s="467"/>
      <c r="D893" s="467"/>
      <c r="E893" s="467"/>
      <c r="F893" s="4"/>
      <c r="G893" s="5"/>
      <c r="H893" s="5"/>
      <c r="I893" s="6"/>
      <c r="J893" s="508">
        <f>+H893*I893</f>
        <v>0</v>
      </c>
      <c r="K893" s="7"/>
      <c r="L893" s="13">
        <f t="shared" si="181"/>
        <v>0</v>
      </c>
      <c r="M893" s="467"/>
    </row>
    <row r="894" spans="1:13" ht="15.6" customHeight="1" x14ac:dyDescent="0.3">
      <c r="A894" s="467"/>
      <c r="B894" s="467"/>
      <c r="C894" s="467"/>
      <c r="D894" s="467"/>
      <c r="E894" s="467"/>
      <c r="F894" s="4"/>
      <c r="G894" s="5"/>
      <c r="H894" s="5"/>
      <c r="I894" s="6"/>
      <c r="J894" s="508">
        <f t="shared" ref="J894:J903" si="182">+H894*I894</f>
        <v>0</v>
      </c>
      <c r="K894" s="7"/>
      <c r="L894" s="13">
        <f t="shared" si="181"/>
        <v>0</v>
      </c>
      <c r="M894" s="467"/>
    </row>
    <row r="895" spans="1:13" ht="15.6" customHeight="1" x14ac:dyDescent="0.3">
      <c r="A895" s="467"/>
      <c r="B895" s="467"/>
      <c r="C895" s="467"/>
      <c r="D895" s="467"/>
      <c r="E895" s="467"/>
      <c r="F895" s="4"/>
      <c r="G895" s="5"/>
      <c r="H895" s="5"/>
      <c r="I895" s="6"/>
      <c r="J895" s="508">
        <f t="shared" si="182"/>
        <v>0</v>
      </c>
      <c r="K895" s="7"/>
      <c r="L895" s="13">
        <f t="shared" si="181"/>
        <v>0</v>
      </c>
      <c r="M895" s="467"/>
    </row>
    <row r="896" spans="1:13" ht="15.6" customHeight="1" x14ac:dyDescent="0.3">
      <c r="A896" s="467"/>
      <c r="B896" s="467"/>
      <c r="C896" s="467"/>
      <c r="D896" s="467"/>
      <c r="E896" s="467"/>
      <c r="F896" s="4"/>
      <c r="G896" s="5"/>
      <c r="H896" s="5"/>
      <c r="I896" s="6"/>
      <c r="J896" s="508">
        <f t="shared" si="182"/>
        <v>0</v>
      </c>
      <c r="K896" s="7"/>
      <c r="L896" s="13">
        <f t="shared" si="181"/>
        <v>0</v>
      </c>
      <c r="M896" s="467"/>
    </row>
    <row r="897" spans="1:13" ht="15.6" customHeight="1" x14ac:dyDescent="0.3">
      <c r="A897" s="467"/>
      <c r="B897" s="467"/>
      <c r="C897" s="467"/>
      <c r="D897" s="467"/>
      <c r="E897" s="467"/>
      <c r="F897" s="4"/>
      <c r="G897" s="5"/>
      <c r="H897" s="5"/>
      <c r="I897" s="6"/>
      <c r="J897" s="508">
        <f t="shared" si="182"/>
        <v>0</v>
      </c>
      <c r="K897" s="7"/>
      <c r="L897" s="13">
        <f t="shared" si="181"/>
        <v>0</v>
      </c>
      <c r="M897" s="467"/>
    </row>
    <row r="898" spans="1:13" ht="15.6" customHeight="1" x14ac:dyDescent="0.3">
      <c r="A898" s="467"/>
      <c r="B898" s="467"/>
      <c r="C898" s="467"/>
      <c r="D898" s="467"/>
      <c r="E898" s="467"/>
      <c r="F898" s="4"/>
      <c r="G898" s="5"/>
      <c r="H898" s="5"/>
      <c r="I898" s="6"/>
      <c r="J898" s="508">
        <f t="shared" si="182"/>
        <v>0</v>
      </c>
      <c r="K898" s="7"/>
      <c r="L898" s="13">
        <f t="shared" si="181"/>
        <v>0</v>
      </c>
      <c r="M898" s="467"/>
    </row>
    <row r="899" spans="1:13" ht="15.6" customHeight="1" x14ac:dyDescent="0.3">
      <c r="A899" s="467"/>
      <c r="B899" s="467"/>
      <c r="C899" s="467"/>
      <c r="D899" s="467"/>
      <c r="E899" s="467"/>
      <c r="F899" s="4"/>
      <c r="G899" s="5"/>
      <c r="H899" s="5"/>
      <c r="I899" s="6"/>
      <c r="J899" s="508">
        <f t="shared" si="182"/>
        <v>0</v>
      </c>
      <c r="K899" s="7"/>
      <c r="L899" s="13">
        <f t="shared" si="181"/>
        <v>0</v>
      </c>
      <c r="M899" s="467"/>
    </row>
    <row r="900" spans="1:13" ht="15.6" customHeight="1" x14ac:dyDescent="0.3">
      <c r="A900" s="467"/>
      <c r="B900" s="467"/>
      <c r="C900" s="467"/>
      <c r="D900" s="467"/>
      <c r="E900" s="467"/>
      <c r="F900" s="4"/>
      <c r="G900" s="5"/>
      <c r="H900" s="5"/>
      <c r="I900" s="6"/>
      <c r="J900" s="508">
        <f t="shared" si="182"/>
        <v>0</v>
      </c>
      <c r="K900" s="7"/>
      <c r="L900" s="13">
        <f>K900*H900</f>
        <v>0</v>
      </c>
      <c r="M900" s="467"/>
    </row>
    <row r="901" spans="1:13" ht="15.6" customHeight="1" x14ac:dyDescent="0.3">
      <c r="A901" s="467"/>
      <c r="B901" s="467"/>
      <c r="C901" s="467"/>
      <c r="D901" s="467"/>
      <c r="E901" s="467"/>
      <c r="F901" s="4"/>
      <c r="G901" s="5"/>
      <c r="H901" s="5"/>
      <c r="I901" s="6"/>
      <c r="J901" s="508">
        <f t="shared" si="182"/>
        <v>0</v>
      </c>
      <c r="K901" s="7"/>
      <c r="L901" s="13">
        <f t="shared" ref="L901:L903" si="183">K901*H901</f>
        <v>0</v>
      </c>
      <c r="M901" s="467"/>
    </row>
    <row r="902" spans="1:13" ht="16.2" customHeight="1" x14ac:dyDescent="0.3">
      <c r="A902" s="467"/>
      <c r="B902" s="467"/>
      <c r="C902" s="467"/>
      <c r="D902" s="467"/>
      <c r="E902" s="467"/>
      <c r="F902" s="4"/>
      <c r="G902" s="5"/>
      <c r="H902" s="5"/>
      <c r="I902" s="6"/>
      <c r="J902" s="508">
        <f t="shared" si="182"/>
        <v>0</v>
      </c>
      <c r="K902" s="7"/>
      <c r="L902" s="13">
        <f t="shared" si="183"/>
        <v>0</v>
      </c>
      <c r="M902" s="467"/>
    </row>
    <row r="903" spans="1:13" ht="15.6" customHeight="1" thickBot="1" x14ac:dyDescent="0.35">
      <c r="A903" s="467"/>
      <c r="B903" s="467"/>
      <c r="C903" s="467"/>
      <c r="D903" s="467"/>
      <c r="E903" s="467"/>
      <c r="F903" s="527"/>
      <c r="G903" s="528"/>
      <c r="H903" s="528"/>
      <c r="I903" s="529"/>
      <c r="J903" s="509">
        <f t="shared" si="182"/>
        <v>0</v>
      </c>
      <c r="K903" s="530"/>
      <c r="L903" s="13">
        <f t="shared" si="183"/>
        <v>0</v>
      </c>
      <c r="M903" s="467"/>
    </row>
    <row r="904" spans="1:13" ht="15.6" customHeight="1" x14ac:dyDescent="0.3">
      <c r="A904" s="467"/>
      <c r="B904" s="467"/>
      <c r="C904" s="467"/>
      <c r="D904" s="467"/>
      <c r="E904" s="467"/>
      <c r="F904" s="510" t="s">
        <v>77</v>
      </c>
      <c r="G904" s="511"/>
      <c r="H904" s="511"/>
      <c r="I904" s="511"/>
      <c r="J904" s="511"/>
      <c r="K904" s="512"/>
      <c r="L904" s="183">
        <f>+SUM(L889:L903)</f>
        <v>0</v>
      </c>
      <c r="M904" s="467"/>
    </row>
    <row r="905" spans="1:13" ht="15.6" customHeight="1" x14ac:dyDescent="0.3">
      <c r="A905" s="467"/>
      <c r="B905" s="467"/>
      <c r="C905" s="467"/>
      <c r="D905" s="467"/>
      <c r="E905" s="467"/>
      <c r="F905" s="513" t="s">
        <v>90</v>
      </c>
      <c r="G905" s="514"/>
      <c r="H905" s="514"/>
      <c r="I905" s="514"/>
      <c r="J905" s="514"/>
      <c r="K905" s="515"/>
      <c r="L905" s="13">
        <f>+L904*0.05</f>
        <v>0</v>
      </c>
      <c r="M905" s="467"/>
    </row>
    <row r="906" spans="1:13" ht="15.6" customHeight="1" x14ac:dyDescent="0.3">
      <c r="A906" s="467"/>
      <c r="B906" s="467"/>
      <c r="C906" s="467"/>
      <c r="D906" s="467"/>
      <c r="E906" s="467"/>
      <c r="F906" s="513" t="s">
        <v>91</v>
      </c>
      <c r="G906" s="514"/>
      <c r="H906" s="514"/>
      <c r="I906" s="514"/>
      <c r="J906" s="514"/>
      <c r="K906" s="515"/>
      <c r="L906" s="516">
        <f>+L904+L905</f>
        <v>0</v>
      </c>
      <c r="M906" s="467"/>
    </row>
    <row r="907" spans="1:13" ht="16.2" customHeight="1" x14ac:dyDescent="0.3">
      <c r="A907" s="467"/>
      <c r="B907" s="467"/>
      <c r="C907" s="467"/>
      <c r="D907" s="467"/>
      <c r="E907" s="467"/>
      <c r="F907" s="513" t="s">
        <v>157</v>
      </c>
      <c r="G907" s="514"/>
      <c r="H907" s="514"/>
      <c r="I907" s="514"/>
      <c r="J907" s="514"/>
      <c r="K907" s="515"/>
      <c r="L907" s="171"/>
      <c r="M907" s="467"/>
    </row>
    <row r="908" spans="1:13" ht="16.2" thickBot="1" x14ac:dyDescent="0.35">
      <c r="A908" s="467"/>
      <c r="B908" s="467"/>
      <c r="C908" s="467"/>
      <c r="D908" s="467"/>
      <c r="E908" s="467"/>
      <c r="F908" s="517" t="s">
        <v>93</v>
      </c>
      <c r="G908" s="518"/>
      <c r="H908" s="518"/>
      <c r="I908" s="518"/>
      <c r="J908" s="518"/>
      <c r="K908" s="519"/>
      <c r="L908" s="516">
        <f>+IFERROR(L906/L907,0)</f>
        <v>0</v>
      </c>
      <c r="M908" s="467"/>
    </row>
    <row r="909" spans="1:13" x14ac:dyDescent="0.3">
      <c r="A909" s="467"/>
      <c r="B909" s="467"/>
      <c r="C909" s="467"/>
      <c r="D909" s="467"/>
      <c r="E909" s="467"/>
      <c r="F909" s="467"/>
      <c r="G909" s="467"/>
      <c r="H909" s="467"/>
      <c r="I909" s="467"/>
      <c r="J909" s="467"/>
      <c r="K909" s="467"/>
      <c r="L909" s="467"/>
      <c r="M909" s="467"/>
    </row>
    <row r="910" spans="1:13" ht="16.2" thickBot="1" x14ac:dyDescent="0.35">
      <c r="A910" s="467"/>
      <c r="B910" s="467"/>
      <c r="C910" s="467"/>
      <c r="D910" s="467"/>
      <c r="E910" s="467"/>
      <c r="F910" s="467"/>
      <c r="G910" s="467"/>
      <c r="H910" s="467"/>
      <c r="I910" s="467"/>
      <c r="J910" s="467"/>
      <c r="K910" s="467"/>
      <c r="L910" s="467"/>
      <c r="M910" s="467"/>
    </row>
    <row r="911" spans="1:13" ht="15.6" customHeight="1" thickBot="1" x14ac:dyDescent="0.35">
      <c r="A911" s="467"/>
      <c r="B911" s="467"/>
      <c r="C911" s="467"/>
      <c r="D911" s="467"/>
      <c r="E911" s="467"/>
      <c r="F911" s="505" t="s">
        <v>196</v>
      </c>
      <c r="G911" s="524"/>
      <c r="H911" s="525"/>
      <c r="I911" s="525"/>
      <c r="J911" s="525"/>
      <c r="K911" s="525"/>
      <c r="L911" s="526"/>
      <c r="M911" s="467"/>
    </row>
    <row r="912" spans="1:13" ht="15.6" customHeight="1" x14ac:dyDescent="0.3">
      <c r="A912" s="467"/>
      <c r="B912" s="467"/>
      <c r="C912" s="467"/>
      <c r="D912" s="467"/>
      <c r="E912" s="467"/>
      <c r="F912" s="476" t="s">
        <v>71</v>
      </c>
      <c r="G912" s="506" t="s">
        <v>72</v>
      </c>
      <c r="H912" s="506" t="s">
        <v>73</v>
      </c>
      <c r="I912" s="506" t="s">
        <v>74</v>
      </c>
      <c r="J912" s="506" t="s">
        <v>75</v>
      </c>
      <c r="K912" s="506" t="s">
        <v>159</v>
      </c>
      <c r="L912" s="507" t="s">
        <v>77</v>
      </c>
      <c r="M912" s="467"/>
    </row>
    <row r="913" spans="1:13" ht="15.6" customHeight="1" x14ac:dyDescent="0.3">
      <c r="A913" s="467"/>
      <c r="B913" s="467"/>
      <c r="C913" s="467"/>
      <c r="D913" s="467"/>
      <c r="E913" s="467"/>
      <c r="F913" s="4"/>
      <c r="G913" s="5"/>
      <c r="H913" s="5"/>
      <c r="I913" s="6"/>
      <c r="J913" s="508">
        <f>+H913*I913</f>
        <v>0</v>
      </c>
      <c r="K913" s="7"/>
      <c r="L913" s="13">
        <f>K913*H913</f>
        <v>0</v>
      </c>
      <c r="M913" s="467"/>
    </row>
    <row r="914" spans="1:13" ht="15.6" customHeight="1" x14ac:dyDescent="0.3">
      <c r="A914" s="467"/>
      <c r="B914" s="467"/>
      <c r="C914" s="467"/>
      <c r="D914" s="467"/>
      <c r="E914" s="467"/>
      <c r="F914" s="4"/>
      <c r="G914" s="5"/>
      <c r="H914" s="5"/>
      <c r="I914" s="6"/>
      <c r="J914" s="508">
        <f>+H914*I914</f>
        <v>0</v>
      </c>
      <c r="K914" s="7"/>
      <c r="L914" s="13">
        <f t="shared" ref="L914" si="184">K914*H914</f>
        <v>0</v>
      </c>
      <c r="M914" s="467"/>
    </row>
    <row r="915" spans="1:13" ht="15.6" customHeight="1" x14ac:dyDescent="0.3">
      <c r="A915" s="467"/>
      <c r="B915" s="467"/>
      <c r="C915" s="467"/>
      <c r="D915" s="467"/>
      <c r="E915" s="467"/>
      <c r="F915" s="4"/>
      <c r="G915" s="5"/>
      <c r="H915" s="5"/>
      <c r="I915" s="6"/>
      <c r="J915" s="508">
        <f t="shared" ref="J915:J916" si="185">+H915*I915</f>
        <v>0</v>
      </c>
      <c r="K915" s="7"/>
      <c r="L915" s="13">
        <f>K915*H915</f>
        <v>0</v>
      </c>
      <c r="M915" s="467"/>
    </row>
    <row r="916" spans="1:13" ht="15.6" customHeight="1" x14ac:dyDescent="0.3">
      <c r="A916" s="467"/>
      <c r="B916" s="467"/>
      <c r="C916" s="467"/>
      <c r="D916" s="467"/>
      <c r="E916" s="467"/>
      <c r="F916" s="4"/>
      <c r="G916" s="5"/>
      <c r="H916" s="5"/>
      <c r="I916" s="6"/>
      <c r="J916" s="508">
        <f t="shared" si="185"/>
        <v>0</v>
      </c>
      <c r="K916" s="7"/>
      <c r="L916" s="13">
        <f t="shared" ref="L916:L923" si="186">K916*H916</f>
        <v>0</v>
      </c>
      <c r="M916" s="467"/>
    </row>
    <row r="917" spans="1:13" ht="15.6" customHeight="1" x14ac:dyDescent="0.3">
      <c r="A917" s="467"/>
      <c r="B917" s="467"/>
      <c r="C917" s="467"/>
      <c r="D917" s="467"/>
      <c r="E917" s="467"/>
      <c r="F917" s="4"/>
      <c r="G917" s="5"/>
      <c r="H917" s="5"/>
      <c r="I917" s="6"/>
      <c r="J917" s="508">
        <f>+H917*I917</f>
        <v>0</v>
      </c>
      <c r="K917" s="7"/>
      <c r="L917" s="13">
        <f t="shared" si="186"/>
        <v>0</v>
      </c>
      <c r="M917" s="467"/>
    </row>
    <row r="918" spans="1:13" ht="15.6" customHeight="1" x14ac:dyDescent="0.3">
      <c r="A918" s="467"/>
      <c r="B918" s="467"/>
      <c r="C918" s="467"/>
      <c r="D918" s="467"/>
      <c r="E918" s="467"/>
      <c r="F918" s="4"/>
      <c r="G918" s="5"/>
      <c r="H918" s="5"/>
      <c r="I918" s="6"/>
      <c r="J918" s="508">
        <f t="shared" ref="J918:J927" si="187">+H918*I918</f>
        <v>0</v>
      </c>
      <c r="K918" s="7"/>
      <c r="L918" s="13">
        <f t="shared" si="186"/>
        <v>0</v>
      </c>
      <c r="M918" s="467"/>
    </row>
    <row r="919" spans="1:13" ht="15.6" customHeight="1" x14ac:dyDescent="0.3">
      <c r="A919" s="467"/>
      <c r="B919" s="467"/>
      <c r="C919" s="467"/>
      <c r="D919" s="467"/>
      <c r="E919" s="467"/>
      <c r="F919" s="4"/>
      <c r="G919" s="5"/>
      <c r="H919" s="5"/>
      <c r="I919" s="6"/>
      <c r="J919" s="508">
        <f t="shared" si="187"/>
        <v>0</v>
      </c>
      <c r="K919" s="7"/>
      <c r="L919" s="13">
        <f t="shared" si="186"/>
        <v>0</v>
      </c>
      <c r="M919" s="467"/>
    </row>
    <row r="920" spans="1:13" ht="15.6" customHeight="1" x14ac:dyDescent="0.3">
      <c r="A920" s="467"/>
      <c r="B920" s="467"/>
      <c r="C920" s="467"/>
      <c r="D920" s="467"/>
      <c r="E920" s="467"/>
      <c r="F920" s="4"/>
      <c r="G920" s="5"/>
      <c r="H920" s="5"/>
      <c r="I920" s="6"/>
      <c r="J920" s="508">
        <f t="shared" si="187"/>
        <v>0</v>
      </c>
      <c r="K920" s="7"/>
      <c r="L920" s="13">
        <f t="shared" si="186"/>
        <v>0</v>
      </c>
      <c r="M920" s="467"/>
    </row>
    <row r="921" spans="1:13" ht="15.6" customHeight="1" x14ac:dyDescent="0.3">
      <c r="A921" s="467"/>
      <c r="B921" s="467"/>
      <c r="C921" s="467"/>
      <c r="D921" s="467"/>
      <c r="E921" s="467"/>
      <c r="F921" s="4"/>
      <c r="G921" s="5"/>
      <c r="H921" s="5"/>
      <c r="I921" s="6"/>
      <c r="J921" s="508">
        <f t="shared" si="187"/>
        <v>0</v>
      </c>
      <c r="K921" s="7"/>
      <c r="L921" s="13">
        <f t="shared" si="186"/>
        <v>0</v>
      </c>
      <c r="M921" s="467"/>
    </row>
    <row r="922" spans="1:13" ht="15.6" customHeight="1" x14ac:dyDescent="0.3">
      <c r="A922" s="467"/>
      <c r="B922" s="467"/>
      <c r="C922" s="467"/>
      <c r="D922" s="467"/>
      <c r="E922" s="467"/>
      <c r="F922" s="4"/>
      <c r="G922" s="5"/>
      <c r="H922" s="5"/>
      <c r="I922" s="6"/>
      <c r="J922" s="508">
        <f t="shared" si="187"/>
        <v>0</v>
      </c>
      <c r="K922" s="7"/>
      <c r="L922" s="13">
        <f t="shared" si="186"/>
        <v>0</v>
      </c>
      <c r="M922" s="467"/>
    </row>
    <row r="923" spans="1:13" ht="15.6" customHeight="1" x14ac:dyDescent="0.3">
      <c r="A923" s="467"/>
      <c r="B923" s="467"/>
      <c r="C923" s="467"/>
      <c r="D923" s="467"/>
      <c r="E923" s="467"/>
      <c r="F923" s="4"/>
      <c r="G923" s="5"/>
      <c r="H923" s="5"/>
      <c r="I923" s="6"/>
      <c r="J923" s="508">
        <f t="shared" si="187"/>
        <v>0</v>
      </c>
      <c r="K923" s="7"/>
      <c r="L923" s="13">
        <f t="shared" si="186"/>
        <v>0</v>
      </c>
      <c r="M923" s="467"/>
    </row>
    <row r="924" spans="1:13" ht="15.6" customHeight="1" x14ac:dyDescent="0.3">
      <c r="A924" s="467"/>
      <c r="B924" s="467"/>
      <c r="C924" s="467"/>
      <c r="D924" s="467"/>
      <c r="E924" s="467"/>
      <c r="F924" s="4"/>
      <c r="G924" s="5"/>
      <c r="H924" s="5"/>
      <c r="I924" s="6"/>
      <c r="J924" s="508">
        <f t="shared" si="187"/>
        <v>0</v>
      </c>
      <c r="K924" s="7"/>
      <c r="L924" s="13">
        <f>K924*H924</f>
        <v>0</v>
      </c>
      <c r="M924" s="467"/>
    </row>
    <row r="925" spans="1:13" ht="15.6" customHeight="1" x14ac:dyDescent="0.3">
      <c r="A925" s="467"/>
      <c r="B925" s="467"/>
      <c r="C925" s="467"/>
      <c r="D925" s="467"/>
      <c r="E925" s="467"/>
      <c r="F925" s="4"/>
      <c r="G925" s="5"/>
      <c r="H925" s="5"/>
      <c r="I925" s="6"/>
      <c r="J925" s="508">
        <f t="shared" si="187"/>
        <v>0</v>
      </c>
      <c r="K925" s="7"/>
      <c r="L925" s="13">
        <f t="shared" ref="L925:L927" si="188">K925*H925</f>
        <v>0</v>
      </c>
      <c r="M925" s="467"/>
    </row>
    <row r="926" spans="1:13" ht="16.2" customHeight="1" x14ac:dyDescent="0.3">
      <c r="A926" s="467"/>
      <c r="B926" s="467"/>
      <c r="C926" s="467"/>
      <c r="D926" s="467"/>
      <c r="E926" s="467"/>
      <c r="F926" s="4"/>
      <c r="G926" s="5"/>
      <c r="H926" s="5"/>
      <c r="I926" s="6"/>
      <c r="J926" s="508">
        <f t="shared" si="187"/>
        <v>0</v>
      </c>
      <c r="K926" s="7"/>
      <c r="L926" s="13">
        <f t="shared" si="188"/>
        <v>0</v>
      </c>
      <c r="M926" s="467"/>
    </row>
    <row r="927" spans="1:13" ht="15.6" customHeight="1" thickBot="1" x14ac:dyDescent="0.35">
      <c r="A927" s="467"/>
      <c r="B927" s="467"/>
      <c r="C927" s="467"/>
      <c r="D927" s="467"/>
      <c r="E927" s="467"/>
      <c r="F927" s="527"/>
      <c r="G927" s="528"/>
      <c r="H927" s="528"/>
      <c r="I927" s="529"/>
      <c r="J927" s="509">
        <f t="shared" si="187"/>
        <v>0</v>
      </c>
      <c r="K927" s="530"/>
      <c r="L927" s="13">
        <f t="shared" si="188"/>
        <v>0</v>
      </c>
      <c r="M927" s="467"/>
    </row>
    <row r="928" spans="1:13" ht="15.6" customHeight="1" x14ac:dyDescent="0.3">
      <c r="A928" s="467"/>
      <c r="B928" s="467"/>
      <c r="C928" s="467"/>
      <c r="D928" s="467"/>
      <c r="E928" s="467"/>
      <c r="F928" s="510" t="s">
        <v>77</v>
      </c>
      <c r="G928" s="511"/>
      <c r="H928" s="511"/>
      <c r="I928" s="511"/>
      <c r="J928" s="511"/>
      <c r="K928" s="512"/>
      <c r="L928" s="183">
        <f>+SUM(L913:L927)</f>
        <v>0</v>
      </c>
      <c r="M928" s="467"/>
    </row>
    <row r="929" spans="1:13" ht="15.6" customHeight="1" x14ac:dyDescent="0.3">
      <c r="A929" s="467"/>
      <c r="B929" s="467"/>
      <c r="C929" s="467"/>
      <c r="D929" s="467"/>
      <c r="E929" s="467"/>
      <c r="F929" s="513" t="s">
        <v>90</v>
      </c>
      <c r="G929" s="514"/>
      <c r="H929" s="514"/>
      <c r="I929" s="514"/>
      <c r="J929" s="514"/>
      <c r="K929" s="515"/>
      <c r="L929" s="13">
        <f>+L928*0.05</f>
        <v>0</v>
      </c>
      <c r="M929" s="467"/>
    </row>
    <row r="930" spans="1:13" ht="15.6" customHeight="1" x14ac:dyDescent="0.3">
      <c r="A930" s="467"/>
      <c r="B930" s="467"/>
      <c r="C930" s="467"/>
      <c r="D930" s="467"/>
      <c r="E930" s="467"/>
      <c r="F930" s="513" t="s">
        <v>91</v>
      </c>
      <c r="G930" s="514"/>
      <c r="H930" s="514"/>
      <c r="I930" s="514"/>
      <c r="J930" s="514"/>
      <c r="K930" s="515"/>
      <c r="L930" s="516">
        <f>+L928+L929</f>
        <v>0</v>
      </c>
      <c r="M930" s="467"/>
    </row>
    <row r="931" spans="1:13" ht="16.2" customHeight="1" x14ac:dyDescent="0.3">
      <c r="A931" s="467"/>
      <c r="B931" s="467"/>
      <c r="C931" s="467"/>
      <c r="D931" s="467"/>
      <c r="E931" s="467"/>
      <c r="F931" s="513" t="s">
        <v>157</v>
      </c>
      <c r="G931" s="514"/>
      <c r="H931" s="514"/>
      <c r="I931" s="514"/>
      <c r="J931" s="514"/>
      <c r="K931" s="515"/>
      <c r="L931" s="171"/>
      <c r="M931" s="467"/>
    </row>
    <row r="932" spans="1:13" ht="16.2" thickBot="1" x14ac:dyDescent="0.35">
      <c r="A932" s="467"/>
      <c r="B932" s="467"/>
      <c r="C932" s="467"/>
      <c r="D932" s="467"/>
      <c r="E932" s="467"/>
      <c r="F932" s="517" t="s">
        <v>93</v>
      </c>
      <c r="G932" s="518"/>
      <c r="H932" s="518"/>
      <c r="I932" s="518"/>
      <c r="J932" s="518"/>
      <c r="K932" s="519"/>
      <c r="L932" s="516">
        <f>+IFERROR(L930/L931,0)</f>
        <v>0</v>
      </c>
      <c r="M932" s="467"/>
    </row>
    <row r="933" spans="1:13" x14ac:dyDescent="0.3">
      <c r="A933" s="467"/>
      <c r="B933" s="467"/>
      <c r="C933" s="467"/>
      <c r="D933" s="467"/>
      <c r="E933" s="467"/>
      <c r="F933" s="467"/>
      <c r="G933" s="467"/>
      <c r="H933" s="467"/>
      <c r="I933" s="467"/>
      <c r="J933" s="467"/>
      <c r="K933" s="467"/>
      <c r="L933" s="467"/>
      <c r="M933" s="467"/>
    </row>
    <row r="934" spans="1:13" ht="16.2" thickBot="1" x14ac:dyDescent="0.35">
      <c r="A934" s="467"/>
      <c r="B934" s="467"/>
      <c r="C934" s="467"/>
      <c r="D934" s="467"/>
      <c r="E934" s="467"/>
      <c r="F934" s="467"/>
      <c r="G934" s="467"/>
      <c r="H934" s="467"/>
      <c r="I934" s="467"/>
      <c r="J934" s="467"/>
      <c r="K934" s="467"/>
      <c r="L934" s="467"/>
      <c r="M934" s="467"/>
    </row>
    <row r="935" spans="1:13" ht="15.6" customHeight="1" thickBot="1" x14ac:dyDescent="0.35">
      <c r="A935" s="467"/>
      <c r="B935" s="467"/>
      <c r="C935" s="467"/>
      <c r="D935" s="467"/>
      <c r="E935" s="467"/>
      <c r="F935" s="505" t="s">
        <v>197</v>
      </c>
      <c r="G935" s="524"/>
      <c r="H935" s="525"/>
      <c r="I935" s="525"/>
      <c r="J935" s="525"/>
      <c r="K935" s="525"/>
      <c r="L935" s="526"/>
      <c r="M935" s="467"/>
    </row>
    <row r="936" spans="1:13" ht="15.6" customHeight="1" x14ac:dyDescent="0.3">
      <c r="A936" s="467"/>
      <c r="B936" s="467"/>
      <c r="C936" s="467"/>
      <c r="D936" s="467"/>
      <c r="E936" s="467"/>
      <c r="F936" s="476" t="s">
        <v>71</v>
      </c>
      <c r="G936" s="506" t="s">
        <v>72</v>
      </c>
      <c r="H936" s="506" t="s">
        <v>73</v>
      </c>
      <c r="I936" s="506" t="s">
        <v>74</v>
      </c>
      <c r="J936" s="506" t="s">
        <v>75</v>
      </c>
      <c r="K936" s="506" t="s">
        <v>159</v>
      </c>
      <c r="L936" s="507" t="s">
        <v>77</v>
      </c>
      <c r="M936" s="467"/>
    </row>
    <row r="937" spans="1:13" ht="15.6" customHeight="1" x14ac:dyDescent="0.3">
      <c r="A937" s="467"/>
      <c r="B937" s="467"/>
      <c r="C937" s="467"/>
      <c r="D937" s="467"/>
      <c r="E937" s="467"/>
      <c r="F937" s="4"/>
      <c r="G937" s="5"/>
      <c r="H937" s="5"/>
      <c r="I937" s="6"/>
      <c r="J937" s="508">
        <f>+H937*I937</f>
        <v>0</v>
      </c>
      <c r="K937" s="7"/>
      <c r="L937" s="13">
        <f>K937*H937</f>
        <v>0</v>
      </c>
      <c r="M937" s="467"/>
    </row>
    <row r="938" spans="1:13" ht="15.6" customHeight="1" x14ac:dyDescent="0.3">
      <c r="A938" s="467"/>
      <c r="B938" s="467"/>
      <c r="C938" s="467"/>
      <c r="D938" s="467"/>
      <c r="E938" s="467"/>
      <c r="F938" s="4"/>
      <c r="G938" s="5"/>
      <c r="H938" s="5"/>
      <c r="I938" s="6"/>
      <c r="J938" s="508">
        <f>+H938*I938</f>
        <v>0</v>
      </c>
      <c r="K938" s="7"/>
      <c r="L938" s="13">
        <f t="shared" ref="L938" si="189">K938*H938</f>
        <v>0</v>
      </c>
      <c r="M938" s="467"/>
    </row>
    <row r="939" spans="1:13" ht="15.6" customHeight="1" x14ac:dyDescent="0.3">
      <c r="A939" s="467"/>
      <c r="B939" s="467"/>
      <c r="C939" s="467"/>
      <c r="D939" s="467"/>
      <c r="E939" s="467"/>
      <c r="F939" s="4"/>
      <c r="G939" s="5"/>
      <c r="H939" s="5"/>
      <c r="I939" s="6"/>
      <c r="J939" s="508">
        <f t="shared" ref="J939:J940" si="190">+H939*I939</f>
        <v>0</v>
      </c>
      <c r="K939" s="7"/>
      <c r="L939" s="13">
        <f>K939*H939</f>
        <v>0</v>
      </c>
      <c r="M939" s="467"/>
    </row>
    <row r="940" spans="1:13" ht="15.6" customHeight="1" x14ac:dyDescent="0.3">
      <c r="A940" s="467"/>
      <c r="B940" s="467"/>
      <c r="C940" s="467"/>
      <c r="D940" s="467"/>
      <c r="E940" s="467"/>
      <c r="F940" s="4"/>
      <c r="G940" s="5"/>
      <c r="H940" s="5"/>
      <c r="I940" s="6"/>
      <c r="J940" s="508">
        <f t="shared" si="190"/>
        <v>0</v>
      </c>
      <c r="K940" s="7"/>
      <c r="L940" s="13">
        <f t="shared" ref="L940:L947" si="191">K940*H940</f>
        <v>0</v>
      </c>
      <c r="M940" s="467"/>
    </row>
    <row r="941" spans="1:13" ht="15.6" customHeight="1" x14ac:dyDescent="0.3">
      <c r="A941" s="467"/>
      <c r="B941" s="467"/>
      <c r="C941" s="467"/>
      <c r="D941" s="467"/>
      <c r="E941" s="467"/>
      <c r="F941" s="4"/>
      <c r="G941" s="5"/>
      <c r="H941" s="5"/>
      <c r="I941" s="6"/>
      <c r="J941" s="508">
        <f>+H941*I941</f>
        <v>0</v>
      </c>
      <c r="K941" s="7"/>
      <c r="L941" s="13">
        <f t="shared" si="191"/>
        <v>0</v>
      </c>
      <c r="M941" s="467"/>
    </row>
    <row r="942" spans="1:13" ht="15.6" customHeight="1" x14ac:dyDescent="0.3">
      <c r="A942" s="467"/>
      <c r="B942" s="467"/>
      <c r="C942" s="467"/>
      <c r="D942" s="467"/>
      <c r="E942" s="467"/>
      <c r="F942" s="4"/>
      <c r="G942" s="5"/>
      <c r="H942" s="5"/>
      <c r="I942" s="6"/>
      <c r="J942" s="508">
        <f t="shared" ref="J942:J951" si="192">+H942*I942</f>
        <v>0</v>
      </c>
      <c r="K942" s="7"/>
      <c r="L942" s="13">
        <f t="shared" si="191"/>
        <v>0</v>
      </c>
      <c r="M942" s="467"/>
    </row>
    <row r="943" spans="1:13" ht="15.6" customHeight="1" x14ac:dyDescent="0.3">
      <c r="A943" s="467"/>
      <c r="B943" s="467"/>
      <c r="C943" s="467"/>
      <c r="D943" s="467"/>
      <c r="E943" s="467"/>
      <c r="F943" s="4"/>
      <c r="G943" s="5"/>
      <c r="H943" s="5"/>
      <c r="I943" s="6"/>
      <c r="J943" s="508">
        <f t="shared" si="192"/>
        <v>0</v>
      </c>
      <c r="K943" s="7"/>
      <c r="L943" s="13">
        <f t="shared" si="191"/>
        <v>0</v>
      </c>
      <c r="M943" s="467"/>
    </row>
    <row r="944" spans="1:13" ht="15.6" customHeight="1" x14ac:dyDescent="0.3">
      <c r="A944" s="467"/>
      <c r="B944" s="467"/>
      <c r="C944" s="467"/>
      <c r="D944" s="467"/>
      <c r="E944" s="467"/>
      <c r="F944" s="4"/>
      <c r="G944" s="5"/>
      <c r="H944" s="5"/>
      <c r="I944" s="6"/>
      <c r="J944" s="508">
        <f t="shared" si="192"/>
        <v>0</v>
      </c>
      <c r="K944" s="7"/>
      <c r="L944" s="13">
        <f t="shared" si="191"/>
        <v>0</v>
      </c>
      <c r="M944" s="467"/>
    </row>
    <row r="945" spans="1:13" ht="15.6" customHeight="1" x14ac:dyDescent="0.3">
      <c r="A945" s="467"/>
      <c r="B945" s="467"/>
      <c r="C945" s="467"/>
      <c r="D945" s="467"/>
      <c r="E945" s="467"/>
      <c r="F945" s="4"/>
      <c r="G945" s="5"/>
      <c r="H945" s="5"/>
      <c r="I945" s="6"/>
      <c r="J945" s="508">
        <f t="shared" si="192"/>
        <v>0</v>
      </c>
      <c r="K945" s="7"/>
      <c r="L945" s="13">
        <f t="shared" si="191"/>
        <v>0</v>
      </c>
      <c r="M945" s="467"/>
    </row>
    <row r="946" spans="1:13" ht="15.6" customHeight="1" x14ac:dyDescent="0.3">
      <c r="A946" s="467"/>
      <c r="B946" s="467"/>
      <c r="C946" s="467"/>
      <c r="D946" s="467"/>
      <c r="E946" s="467"/>
      <c r="F946" s="4"/>
      <c r="G946" s="5"/>
      <c r="H946" s="5"/>
      <c r="I946" s="6"/>
      <c r="J946" s="508">
        <f t="shared" si="192"/>
        <v>0</v>
      </c>
      <c r="K946" s="7"/>
      <c r="L946" s="13">
        <f t="shared" si="191"/>
        <v>0</v>
      </c>
      <c r="M946" s="467"/>
    </row>
    <row r="947" spans="1:13" ht="15.6" customHeight="1" x14ac:dyDescent="0.3">
      <c r="A947" s="467"/>
      <c r="B947" s="467"/>
      <c r="C947" s="467"/>
      <c r="D947" s="467"/>
      <c r="E947" s="467"/>
      <c r="F947" s="4"/>
      <c r="G947" s="5"/>
      <c r="H947" s="5"/>
      <c r="I947" s="6"/>
      <c r="J947" s="508">
        <f t="shared" si="192"/>
        <v>0</v>
      </c>
      <c r="K947" s="7"/>
      <c r="L947" s="13">
        <f t="shared" si="191"/>
        <v>0</v>
      </c>
      <c r="M947" s="467"/>
    </row>
    <row r="948" spans="1:13" ht="15.6" customHeight="1" x14ac:dyDescent="0.3">
      <c r="A948" s="467"/>
      <c r="B948" s="467"/>
      <c r="C948" s="467"/>
      <c r="D948" s="467"/>
      <c r="E948" s="467"/>
      <c r="F948" s="4"/>
      <c r="G948" s="5"/>
      <c r="H948" s="5"/>
      <c r="I948" s="6"/>
      <c r="J948" s="508">
        <f t="shared" si="192"/>
        <v>0</v>
      </c>
      <c r="K948" s="7"/>
      <c r="L948" s="13">
        <f>K948*H948</f>
        <v>0</v>
      </c>
      <c r="M948" s="467"/>
    </row>
    <row r="949" spans="1:13" ht="15.6" customHeight="1" x14ac:dyDescent="0.3">
      <c r="A949" s="467"/>
      <c r="B949" s="467"/>
      <c r="C949" s="467"/>
      <c r="D949" s="467"/>
      <c r="E949" s="467"/>
      <c r="F949" s="4"/>
      <c r="G949" s="5"/>
      <c r="H949" s="5"/>
      <c r="I949" s="6"/>
      <c r="J949" s="508">
        <f t="shared" si="192"/>
        <v>0</v>
      </c>
      <c r="K949" s="7"/>
      <c r="L949" s="13">
        <f t="shared" ref="L949:L951" si="193">K949*H949</f>
        <v>0</v>
      </c>
      <c r="M949" s="467"/>
    </row>
    <row r="950" spans="1:13" ht="16.2" customHeight="1" x14ac:dyDescent="0.3">
      <c r="A950" s="467"/>
      <c r="B950" s="467"/>
      <c r="C950" s="467"/>
      <c r="D950" s="467"/>
      <c r="E950" s="467"/>
      <c r="F950" s="4"/>
      <c r="G950" s="5"/>
      <c r="H950" s="5"/>
      <c r="I950" s="6"/>
      <c r="J950" s="508">
        <f t="shared" si="192"/>
        <v>0</v>
      </c>
      <c r="K950" s="7"/>
      <c r="L950" s="13">
        <f t="shared" si="193"/>
        <v>0</v>
      </c>
      <c r="M950" s="467"/>
    </row>
    <row r="951" spans="1:13" ht="15.6" customHeight="1" thickBot="1" x14ac:dyDescent="0.35">
      <c r="A951" s="467"/>
      <c r="B951" s="467"/>
      <c r="C951" s="467"/>
      <c r="D951" s="467"/>
      <c r="E951" s="467"/>
      <c r="F951" s="527"/>
      <c r="G951" s="528"/>
      <c r="H951" s="528"/>
      <c r="I951" s="529"/>
      <c r="J951" s="509">
        <f t="shared" si="192"/>
        <v>0</v>
      </c>
      <c r="K951" s="530"/>
      <c r="L951" s="13">
        <f t="shared" si="193"/>
        <v>0</v>
      </c>
      <c r="M951" s="467"/>
    </row>
    <row r="952" spans="1:13" ht="15.6" customHeight="1" x14ac:dyDescent="0.3">
      <c r="A952" s="467"/>
      <c r="B952" s="467"/>
      <c r="C952" s="467"/>
      <c r="D952" s="467"/>
      <c r="E952" s="467"/>
      <c r="F952" s="510" t="s">
        <v>77</v>
      </c>
      <c r="G952" s="511"/>
      <c r="H952" s="511"/>
      <c r="I952" s="511"/>
      <c r="J952" s="511"/>
      <c r="K952" s="512"/>
      <c r="L952" s="183">
        <f>+SUM(L937:L951)</f>
        <v>0</v>
      </c>
      <c r="M952" s="467"/>
    </row>
    <row r="953" spans="1:13" ht="15.6" customHeight="1" x14ac:dyDescent="0.3">
      <c r="A953" s="467"/>
      <c r="B953" s="467"/>
      <c r="C953" s="467"/>
      <c r="D953" s="467"/>
      <c r="E953" s="467"/>
      <c r="F953" s="513" t="s">
        <v>90</v>
      </c>
      <c r="G953" s="514"/>
      <c r="H953" s="514"/>
      <c r="I953" s="514"/>
      <c r="J953" s="514"/>
      <c r="K953" s="515"/>
      <c r="L953" s="13">
        <f>+L952*0.05</f>
        <v>0</v>
      </c>
      <c r="M953" s="467"/>
    </row>
    <row r="954" spans="1:13" ht="15.6" customHeight="1" x14ac:dyDescent="0.3">
      <c r="A954" s="467"/>
      <c r="B954" s="467"/>
      <c r="C954" s="467"/>
      <c r="D954" s="467"/>
      <c r="E954" s="467"/>
      <c r="F954" s="513" t="s">
        <v>91</v>
      </c>
      <c r="G954" s="514"/>
      <c r="H954" s="514"/>
      <c r="I954" s="514"/>
      <c r="J954" s="514"/>
      <c r="K954" s="515"/>
      <c r="L954" s="516">
        <f>+L952+L953</f>
        <v>0</v>
      </c>
      <c r="M954" s="467"/>
    </row>
    <row r="955" spans="1:13" ht="16.2" customHeight="1" x14ac:dyDescent="0.3">
      <c r="A955" s="467"/>
      <c r="B955" s="467"/>
      <c r="C955" s="467"/>
      <c r="D955" s="467"/>
      <c r="E955" s="467"/>
      <c r="F955" s="513" t="s">
        <v>157</v>
      </c>
      <c r="G955" s="514"/>
      <c r="H955" s="514"/>
      <c r="I955" s="514"/>
      <c r="J955" s="514"/>
      <c r="K955" s="515"/>
      <c r="L955" s="171"/>
      <c r="M955" s="467"/>
    </row>
    <row r="956" spans="1:13" ht="16.2" thickBot="1" x14ac:dyDescent="0.35">
      <c r="A956" s="467"/>
      <c r="B956" s="467"/>
      <c r="C956" s="467"/>
      <c r="D956" s="467"/>
      <c r="E956" s="467"/>
      <c r="F956" s="517" t="s">
        <v>93</v>
      </c>
      <c r="G956" s="518"/>
      <c r="H956" s="518"/>
      <c r="I956" s="518"/>
      <c r="J956" s="518"/>
      <c r="K956" s="519"/>
      <c r="L956" s="516">
        <f>+IFERROR(L954/L955,0)</f>
        <v>0</v>
      </c>
      <c r="M956" s="467"/>
    </row>
    <row r="957" spans="1:13" x14ac:dyDescent="0.3">
      <c r="A957" s="467"/>
      <c r="B957" s="467"/>
      <c r="C957" s="467"/>
      <c r="D957" s="467"/>
      <c r="E957" s="467"/>
      <c r="F957" s="467"/>
      <c r="G957" s="467"/>
      <c r="H957" s="467"/>
      <c r="I957" s="467"/>
      <c r="J957" s="467"/>
      <c r="K957" s="467"/>
      <c r="L957" s="467"/>
      <c r="M957" s="467"/>
    </row>
    <row r="958" spans="1:13" ht="16.2" thickBot="1" x14ac:dyDescent="0.35">
      <c r="A958" s="467"/>
      <c r="B958" s="467"/>
      <c r="C958" s="467"/>
      <c r="D958" s="467"/>
      <c r="E958" s="467"/>
      <c r="F958" s="467"/>
      <c r="G958" s="467"/>
      <c r="H958" s="467"/>
      <c r="I958" s="467"/>
      <c r="J958" s="467"/>
      <c r="K958" s="467"/>
      <c r="L958" s="467"/>
      <c r="M958" s="467"/>
    </row>
    <row r="959" spans="1:13" ht="15.6" customHeight="1" thickBot="1" x14ac:dyDescent="0.35">
      <c r="A959" s="467"/>
      <c r="B959" s="467"/>
      <c r="C959" s="467"/>
      <c r="D959" s="467"/>
      <c r="E959" s="467"/>
      <c r="F959" s="505" t="s">
        <v>198</v>
      </c>
      <c r="G959" s="524"/>
      <c r="H959" s="525"/>
      <c r="I959" s="525"/>
      <c r="J959" s="525"/>
      <c r="K959" s="525"/>
      <c r="L959" s="526"/>
      <c r="M959" s="467"/>
    </row>
    <row r="960" spans="1:13" ht="15.6" customHeight="1" x14ac:dyDescent="0.3">
      <c r="A960" s="467"/>
      <c r="B960" s="467"/>
      <c r="C960" s="467"/>
      <c r="D960" s="467"/>
      <c r="E960" s="467"/>
      <c r="F960" s="476" t="s">
        <v>71</v>
      </c>
      <c r="G960" s="506" t="s">
        <v>72</v>
      </c>
      <c r="H960" s="506" t="s">
        <v>73</v>
      </c>
      <c r="I960" s="506" t="s">
        <v>74</v>
      </c>
      <c r="J960" s="506" t="s">
        <v>75</v>
      </c>
      <c r="K960" s="506" t="s">
        <v>159</v>
      </c>
      <c r="L960" s="507" t="s">
        <v>77</v>
      </c>
      <c r="M960" s="467"/>
    </row>
    <row r="961" spans="1:13" ht="15.6" customHeight="1" x14ac:dyDescent="0.3">
      <c r="A961" s="467"/>
      <c r="B961" s="467"/>
      <c r="C961" s="467"/>
      <c r="D961" s="467"/>
      <c r="E961" s="467"/>
      <c r="F961" s="4"/>
      <c r="G961" s="5"/>
      <c r="H961" s="5"/>
      <c r="I961" s="6"/>
      <c r="J961" s="508">
        <f>+H961*I961</f>
        <v>0</v>
      </c>
      <c r="K961" s="7"/>
      <c r="L961" s="13">
        <f>K961*H961</f>
        <v>0</v>
      </c>
      <c r="M961" s="467"/>
    </row>
    <row r="962" spans="1:13" ht="15.6" customHeight="1" x14ac:dyDescent="0.3">
      <c r="A962" s="467"/>
      <c r="B962" s="467"/>
      <c r="C962" s="467"/>
      <c r="D962" s="467"/>
      <c r="E962" s="467"/>
      <c r="F962" s="4"/>
      <c r="G962" s="5"/>
      <c r="H962" s="5"/>
      <c r="I962" s="6"/>
      <c r="J962" s="508">
        <f>+H962*I962</f>
        <v>0</v>
      </c>
      <c r="K962" s="7"/>
      <c r="L962" s="13">
        <f t="shared" ref="L962" si="194">K962*H962</f>
        <v>0</v>
      </c>
      <c r="M962" s="467"/>
    </row>
    <row r="963" spans="1:13" ht="15.6" customHeight="1" x14ac:dyDescent="0.3">
      <c r="A963" s="467"/>
      <c r="B963" s="467"/>
      <c r="C963" s="467"/>
      <c r="D963" s="467"/>
      <c r="E963" s="467"/>
      <c r="F963" s="4"/>
      <c r="G963" s="5"/>
      <c r="H963" s="5"/>
      <c r="I963" s="6"/>
      <c r="J963" s="508">
        <f t="shared" ref="J963:J964" si="195">+H963*I963</f>
        <v>0</v>
      </c>
      <c r="K963" s="7"/>
      <c r="L963" s="13">
        <f>K963*H963</f>
        <v>0</v>
      </c>
      <c r="M963" s="467"/>
    </row>
    <row r="964" spans="1:13" ht="15.6" customHeight="1" x14ac:dyDescent="0.3">
      <c r="A964" s="467"/>
      <c r="B964" s="467"/>
      <c r="C964" s="467"/>
      <c r="D964" s="467"/>
      <c r="E964" s="467"/>
      <c r="F964" s="4"/>
      <c r="G964" s="5"/>
      <c r="H964" s="5"/>
      <c r="I964" s="6"/>
      <c r="J964" s="508">
        <f t="shared" si="195"/>
        <v>0</v>
      </c>
      <c r="K964" s="7"/>
      <c r="L964" s="13">
        <f t="shared" ref="L964:L971" si="196">K964*H964</f>
        <v>0</v>
      </c>
      <c r="M964" s="467"/>
    </row>
    <row r="965" spans="1:13" ht="15.6" customHeight="1" x14ac:dyDescent="0.3">
      <c r="A965" s="467"/>
      <c r="B965" s="467"/>
      <c r="C965" s="467"/>
      <c r="D965" s="467"/>
      <c r="E965" s="467"/>
      <c r="F965" s="4"/>
      <c r="G965" s="5"/>
      <c r="H965" s="5"/>
      <c r="I965" s="6"/>
      <c r="J965" s="508">
        <f>+H965*I965</f>
        <v>0</v>
      </c>
      <c r="K965" s="7"/>
      <c r="L965" s="13">
        <f t="shared" si="196"/>
        <v>0</v>
      </c>
      <c r="M965" s="467"/>
    </row>
    <row r="966" spans="1:13" ht="15.6" customHeight="1" x14ac:dyDescent="0.3">
      <c r="A966" s="467"/>
      <c r="B966" s="467"/>
      <c r="C966" s="467"/>
      <c r="D966" s="467"/>
      <c r="E966" s="467"/>
      <c r="F966" s="4"/>
      <c r="G966" s="5"/>
      <c r="H966" s="5"/>
      <c r="I966" s="6"/>
      <c r="J966" s="508">
        <f t="shared" ref="J966:J975" si="197">+H966*I966</f>
        <v>0</v>
      </c>
      <c r="K966" s="7"/>
      <c r="L966" s="13">
        <f t="shared" si="196"/>
        <v>0</v>
      </c>
      <c r="M966" s="467"/>
    </row>
    <row r="967" spans="1:13" ht="15.6" customHeight="1" x14ac:dyDescent="0.3">
      <c r="A967" s="467"/>
      <c r="B967" s="467"/>
      <c r="C967" s="467"/>
      <c r="D967" s="467"/>
      <c r="E967" s="467"/>
      <c r="F967" s="4"/>
      <c r="G967" s="5"/>
      <c r="H967" s="5"/>
      <c r="I967" s="6"/>
      <c r="J967" s="508">
        <f t="shared" si="197"/>
        <v>0</v>
      </c>
      <c r="K967" s="7"/>
      <c r="L967" s="13">
        <f t="shared" si="196"/>
        <v>0</v>
      </c>
      <c r="M967" s="467"/>
    </row>
    <row r="968" spans="1:13" ht="15.6" customHeight="1" x14ac:dyDescent="0.3">
      <c r="A968" s="467"/>
      <c r="B968" s="467"/>
      <c r="C968" s="467"/>
      <c r="D968" s="467"/>
      <c r="E968" s="467"/>
      <c r="F968" s="4"/>
      <c r="G968" s="5"/>
      <c r="H968" s="5"/>
      <c r="I968" s="6"/>
      <c r="J968" s="508">
        <f t="shared" si="197"/>
        <v>0</v>
      </c>
      <c r="K968" s="7"/>
      <c r="L968" s="13">
        <f t="shared" si="196"/>
        <v>0</v>
      </c>
      <c r="M968" s="467"/>
    </row>
    <row r="969" spans="1:13" ht="15.6" customHeight="1" x14ac:dyDescent="0.3">
      <c r="A969" s="467"/>
      <c r="B969" s="467"/>
      <c r="C969" s="467"/>
      <c r="D969" s="467"/>
      <c r="E969" s="467"/>
      <c r="F969" s="4"/>
      <c r="G969" s="5"/>
      <c r="H969" s="5"/>
      <c r="I969" s="6"/>
      <c r="J969" s="508">
        <f t="shared" si="197"/>
        <v>0</v>
      </c>
      <c r="K969" s="7"/>
      <c r="L969" s="13">
        <f t="shared" si="196"/>
        <v>0</v>
      </c>
      <c r="M969" s="467"/>
    </row>
    <row r="970" spans="1:13" ht="15.6" customHeight="1" x14ac:dyDescent="0.3">
      <c r="A970" s="467"/>
      <c r="B970" s="467"/>
      <c r="C970" s="467"/>
      <c r="D970" s="467"/>
      <c r="E970" s="467"/>
      <c r="F970" s="4"/>
      <c r="G970" s="5"/>
      <c r="H970" s="5"/>
      <c r="I970" s="6"/>
      <c r="J970" s="508">
        <f t="shared" si="197"/>
        <v>0</v>
      </c>
      <c r="K970" s="7"/>
      <c r="L970" s="13">
        <f t="shared" si="196"/>
        <v>0</v>
      </c>
      <c r="M970" s="467"/>
    </row>
    <row r="971" spans="1:13" ht="15.6" customHeight="1" x14ac:dyDescent="0.3">
      <c r="A971" s="467"/>
      <c r="B971" s="467"/>
      <c r="C971" s="467"/>
      <c r="D971" s="467"/>
      <c r="E971" s="467"/>
      <c r="F971" s="4"/>
      <c r="G971" s="5"/>
      <c r="H971" s="5"/>
      <c r="I971" s="6"/>
      <c r="J971" s="508">
        <f t="shared" si="197"/>
        <v>0</v>
      </c>
      <c r="K971" s="7"/>
      <c r="L971" s="13">
        <f t="shared" si="196"/>
        <v>0</v>
      </c>
      <c r="M971" s="467"/>
    </row>
    <row r="972" spans="1:13" ht="15.6" customHeight="1" x14ac:dyDescent="0.3">
      <c r="A972" s="467"/>
      <c r="B972" s="467"/>
      <c r="C972" s="467"/>
      <c r="D972" s="467"/>
      <c r="E972" s="467"/>
      <c r="F972" s="4"/>
      <c r="G972" s="5"/>
      <c r="H972" s="5"/>
      <c r="I972" s="6"/>
      <c r="J972" s="508">
        <f t="shared" si="197"/>
        <v>0</v>
      </c>
      <c r="K972" s="7"/>
      <c r="L972" s="13">
        <f>K972*H972</f>
        <v>0</v>
      </c>
      <c r="M972" s="467"/>
    </row>
    <row r="973" spans="1:13" ht="15.6" customHeight="1" x14ac:dyDescent="0.3">
      <c r="A973" s="467"/>
      <c r="B973" s="467"/>
      <c r="C973" s="467"/>
      <c r="D973" s="467"/>
      <c r="E973" s="467"/>
      <c r="F973" s="4"/>
      <c r="G973" s="5"/>
      <c r="H973" s="5"/>
      <c r="I973" s="6"/>
      <c r="J973" s="508">
        <f t="shared" si="197"/>
        <v>0</v>
      </c>
      <c r="K973" s="7"/>
      <c r="L973" s="13">
        <f t="shared" ref="L973:L975" si="198">K973*H973</f>
        <v>0</v>
      </c>
      <c r="M973" s="467"/>
    </row>
    <row r="974" spans="1:13" ht="16.2" customHeight="1" x14ac:dyDescent="0.3">
      <c r="A974" s="467"/>
      <c r="B974" s="467"/>
      <c r="C974" s="467"/>
      <c r="D974" s="467"/>
      <c r="E974" s="467"/>
      <c r="F974" s="4"/>
      <c r="G974" s="5"/>
      <c r="H974" s="5"/>
      <c r="I974" s="6"/>
      <c r="J974" s="508">
        <f t="shared" si="197"/>
        <v>0</v>
      </c>
      <c r="K974" s="7"/>
      <c r="L974" s="13">
        <f t="shared" si="198"/>
        <v>0</v>
      </c>
      <c r="M974" s="467"/>
    </row>
    <row r="975" spans="1:13" ht="15.6" customHeight="1" thickBot="1" x14ac:dyDescent="0.35">
      <c r="A975" s="467"/>
      <c r="B975" s="467"/>
      <c r="C975" s="467"/>
      <c r="D975" s="467"/>
      <c r="E975" s="467"/>
      <c r="F975" s="527"/>
      <c r="G975" s="528"/>
      <c r="H975" s="528"/>
      <c r="I975" s="529"/>
      <c r="J975" s="509">
        <f t="shared" si="197"/>
        <v>0</v>
      </c>
      <c r="K975" s="530"/>
      <c r="L975" s="13">
        <f t="shared" si="198"/>
        <v>0</v>
      </c>
      <c r="M975" s="467"/>
    </row>
    <row r="976" spans="1:13" ht="15.6" customHeight="1" x14ac:dyDescent="0.3">
      <c r="A976" s="467"/>
      <c r="B976" s="467"/>
      <c r="C976" s="467"/>
      <c r="D976" s="467"/>
      <c r="E976" s="467"/>
      <c r="F976" s="510" t="s">
        <v>77</v>
      </c>
      <c r="G976" s="511"/>
      <c r="H976" s="511"/>
      <c r="I976" s="511"/>
      <c r="J976" s="511"/>
      <c r="K976" s="512"/>
      <c r="L976" s="183">
        <f>+SUM(L961:L975)</f>
        <v>0</v>
      </c>
      <c r="M976" s="467"/>
    </row>
    <row r="977" spans="1:13" ht="15.6" customHeight="1" x14ac:dyDescent="0.3">
      <c r="A977" s="467"/>
      <c r="B977" s="467"/>
      <c r="C977" s="467"/>
      <c r="D977" s="467"/>
      <c r="E977" s="467"/>
      <c r="F977" s="513" t="s">
        <v>90</v>
      </c>
      <c r="G977" s="514"/>
      <c r="H977" s="514"/>
      <c r="I977" s="514"/>
      <c r="J977" s="514"/>
      <c r="K977" s="515"/>
      <c r="L977" s="13">
        <f>+L976*0.05</f>
        <v>0</v>
      </c>
      <c r="M977" s="467"/>
    </row>
    <row r="978" spans="1:13" ht="15.6" customHeight="1" x14ac:dyDescent="0.3">
      <c r="A978" s="467"/>
      <c r="B978" s="467"/>
      <c r="C978" s="467"/>
      <c r="D978" s="467"/>
      <c r="E978" s="467"/>
      <c r="F978" s="513" t="s">
        <v>91</v>
      </c>
      <c r="G978" s="514"/>
      <c r="H978" s="514"/>
      <c r="I978" s="514"/>
      <c r="J978" s="514"/>
      <c r="K978" s="515"/>
      <c r="L978" s="516">
        <f>+L976+L977</f>
        <v>0</v>
      </c>
      <c r="M978" s="467"/>
    </row>
    <row r="979" spans="1:13" ht="16.2" customHeight="1" x14ac:dyDescent="0.3">
      <c r="A979" s="467"/>
      <c r="B979" s="467"/>
      <c r="C979" s="467"/>
      <c r="D979" s="467"/>
      <c r="E979" s="467"/>
      <c r="F979" s="513" t="s">
        <v>157</v>
      </c>
      <c r="G979" s="514"/>
      <c r="H979" s="514"/>
      <c r="I979" s="514"/>
      <c r="J979" s="514"/>
      <c r="K979" s="515"/>
      <c r="L979" s="171"/>
      <c r="M979" s="467"/>
    </row>
    <row r="980" spans="1:13" ht="16.2" thickBot="1" x14ac:dyDescent="0.35">
      <c r="A980" s="467"/>
      <c r="B980" s="467"/>
      <c r="C980" s="467"/>
      <c r="D980" s="467"/>
      <c r="E980" s="467"/>
      <c r="F980" s="517" t="s">
        <v>93</v>
      </c>
      <c r="G980" s="518"/>
      <c r="H980" s="518"/>
      <c r="I980" s="518"/>
      <c r="J980" s="518"/>
      <c r="K980" s="519"/>
      <c r="L980" s="516">
        <f>+IFERROR(L978/L979,0)</f>
        <v>0</v>
      </c>
      <c r="M980" s="467"/>
    </row>
    <row r="981" spans="1:13" x14ac:dyDescent="0.3">
      <c r="A981" s="467"/>
      <c r="B981" s="467"/>
      <c r="C981" s="467"/>
      <c r="D981" s="467"/>
      <c r="E981" s="467"/>
      <c r="F981" s="467"/>
      <c r="G981" s="467"/>
      <c r="H981" s="467"/>
      <c r="I981" s="467"/>
      <c r="J981" s="467"/>
      <c r="K981" s="467"/>
      <c r="L981" s="467"/>
      <c r="M981" s="467"/>
    </row>
    <row r="982" spans="1:13" ht="16.2" thickBot="1" x14ac:dyDescent="0.35">
      <c r="A982" s="467"/>
      <c r="B982" s="467"/>
      <c r="C982" s="467"/>
      <c r="D982" s="467"/>
      <c r="E982" s="467"/>
      <c r="F982" s="467"/>
      <c r="G982" s="467"/>
      <c r="H982" s="467"/>
      <c r="I982" s="467"/>
      <c r="J982" s="467"/>
      <c r="K982" s="467"/>
      <c r="L982" s="467"/>
      <c r="M982" s="467"/>
    </row>
    <row r="983" spans="1:13" ht="15.6" customHeight="1" thickBot="1" x14ac:dyDescent="0.35">
      <c r="A983" s="467"/>
      <c r="B983" s="467"/>
      <c r="C983" s="467"/>
      <c r="D983" s="467"/>
      <c r="E983" s="467"/>
      <c r="F983" s="505" t="s">
        <v>199</v>
      </c>
      <c r="G983" s="524"/>
      <c r="H983" s="525"/>
      <c r="I983" s="525"/>
      <c r="J983" s="525"/>
      <c r="K983" s="525"/>
      <c r="L983" s="526"/>
      <c r="M983" s="467"/>
    </row>
    <row r="984" spans="1:13" ht="15.6" customHeight="1" x14ac:dyDescent="0.3">
      <c r="A984" s="467"/>
      <c r="B984" s="467"/>
      <c r="C984" s="467"/>
      <c r="D984" s="467"/>
      <c r="E984" s="467"/>
      <c r="F984" s="476" t="s">
        <v>71</v>
      </c>
      <c r="G984" s="506" t="s">
        <v>72</v>
      </c>
      <c r="H984" s="506" t="s">
        <v>73</v>
      </c>
      <c r="I984" s="506" t="s">
        <v>74</v>
      </c>
      <c r="J984" s="506" t="s">
        <v>75</v>
      </c>
      <c r="K984" s="506" t="s">
        <v>159</v>
      </c>
      <c r="L984" s="507" t="s">
        <v>77</v>
      </c>
      <c r="M984" s="467"/>
    </row>
    <row r="985" spans="1:13" ht="15.6" customHeight="1" x14ac:dyDescent="0.3">
      <c r="A985" s="467"/>
      <c r="B985" s="467"/>
      <c r="C985" s="467"/>
      <c r="D985" s="467"/>
      <c r="E985" s="467"/>
      <c r="F985" s="4"/>
      <c r="G985" s="5"/>
      <c r="H985" s="5"/>
      <c r="I985" s="6"/>
      <c r="J985" s="508">
        <f>+H985*I985</f>
        <v>0</v>
      </c>
      <c r="K985" s="7"/>
      <c r="L985" s="13">
        <f>K985*H985</f>
        <v>0</v>
      </c>
      <c r="M985" s="467"/>
    </row>
    <row r="986" spans="1:13" ht="15.6" customHeight="1" x14ac:dyDescent="0.3">
      <c r="A986" s="467"/>
      <c r="B986" s="467"/>
      <c r="C986" s="467"/>
      <c r="D986" s="467"/>
      <c r="E986" s="467"/>
      <c r="F986" s="4"/>
      <c r="G986" s="5"/>
      <c r="H986" s="5"/>
      <c r="I986" s="6"/>
      <c r="J986" s="508">
        <f>+H986*I986</f>
        <v>0</v>
      </c>
      <c r="K986" s="7"/>
      <c r="L986" s="13">
        <f t="shared" ref="L986" si="199">K986*H986</f>
        <v>0</v>
      </c>
      <c r="M986" s="467"/>
    </row>
    <row r="987" spans="1:13" ht="15.6" customHeight="1" x14ac:dyDescent="0.3">
      <c r="A987" s="467"/>
      <c r="B987" s="467"/>
      <c r="C987" s="467"/>
      <c r="D987" s="467"/>
      <c r="E987" s="467"/>
      <c r="F987" s="4"/>
      <c r="G987" s="5"/>
      <c r="H987" s="5"/>
      <c r="I987" s="6"/>
      <c r="J987" s="508">
        <f t="shared" ref="J987:J988" si="200">+H987*I987</f>
        <v>0</v>
      </c>
      <c r="K987" s="7"/>
      <c r="L987" s="13">
        <f>K987*H987</f>
        <v>0</v>
      </c>
      <c r="M987" s="467"/>
    </row>
    <row r="988" spans="1:13" ht="15.6" customHeight="1" x14ac:dyDescent="0.3">
      <c r="A988" s="467"/>
      <c r="B988" s="467"/>
      <c r="C988" s="467"/>
      <c r="D988" s="467"/>
      <c r="E988" s="467"/>
      <c r="F988" s="4"/>
      <c r="G988" s="5"/>
      <c r="H988" s="5"/>
      <c r="I988" s="6"/>
      <c r="J988" s="508">
        <f t="shared" si="200"/>
        <v>0</v>
      </c>
      <c r="K988" s="7"/>
      <c r="L988" s="13">
        <f t="shared" ref="L988:L995" si="201">K988*H988</f>
        <v>0</v>
      </c>
      <c r="M988" s="467"/>
    </row>
    <row r="989" spans="1:13" ht="15.6" customHeight="1" x14ac:dyDescent="0.3">
      <c r="A989" s="467"/>
      <c r="B989" s="467"/>
      <c r="C989" s="467"/>
      <c r="D989" s="467"/>
      <c r="E989" s="467"/>
      <c r="F989" s="4"/>
      <c r="G989" s="5"/>
      <c r="H989" s="5"/>
      <c r="I989" s="6"/>
      <c r="J989" s="508">
        <f>+H989*I989</f>
        <v>0</v>
      </c>
      <c r="K989" s="7"/>
      <c r="L989" s="13">
        <f t="shared" si="201"/>
        <v>0</v>
      </c>
      <c r="M989" s="467"/>
    </row>
    <row r="990" spans="1:13" ht="15.6" customHeight="1" x14ac:dyDescent="0.3">
      <c r="A990" s="467"/>
      <c r="B990" s="467"/>
      <c r="C990" s="467"/>
      <c r="D990" s="467"/>
      <c r="E990" s="467"/>
      <c r="F990" s="4"/>
      <c r="G990" s="5"/>
      <c r="H990" s="5"/>
      <c r="I990" s="6"/>
      <c r="J990" s="508">
        <f t="shared" ref="J990:J999" si="202">+H990*I990</f>
        <v>0</v>
      </c>
      <c r="K990" s="7"/>
      <c r="L990" s="13">
        <f t="shared" si="201"/>
        <v>0</v>
      </c>
      <c r="M990" s="467"/>
    </row>
    <row r="991" spans="1:13" ht="15.6" customHeight="1" x14ac:dyDescent="0.3">
      <c r="A991" s="467"/>
      <c r="B991" s="467"/>
      <c r="C991" s="467"/>
      <c r="D991" s="467"/>
      <c r="E991" s="467"/>
      <c r="F991" s="4"/>
      <c r="G991" s="5"/>
      <c r="H991" s="5"/>
      <c r="I991" s="6"/>
      <c r="J991" s="508">
        <f t="shared" si="202"/>
        <v>0</v>
      </c>
      <c r="K991" s="7"/>
      <c r="L991" s="13">
        <f t="shared" si="201"/>
        <v>0</v>
      </c>
      <c r="M991" s="467"/>
    </row>
    <row r="992" spans="1:13" ht="15.6" customHeight="1" x14ac:dyDescent="0.3">
      <c r="A992" s="467"/>
      <c r="B992" s="467"/>
      <c r="C992" s="467"/>
      <c r="D992" s="467"/>
      <c r="E992" s="467"/>
      <c r="F992" s="4"/>
      <c r="G992" s="5"/>
      <c r="H992" s="5"/>
      <c r="I992" s="6"/>
      <c r="J992" s="508">
        <f t="shared" si="202"/>
        <v>0</v>
      </c>
      <c r="K992" s="7"/>
      <c r="L992" s="13">
        <f t="shared" si="201"/>
        <v>0</v>
      </c>
      <c r="M992" s="467"/>
    </row>
    <row r="993" spans="1:13" ht="15.6" customHeight="1" x14ac:dyDescent="0.3">
      <c r="A993" s="467"/>
      <c r="B993" s="467"/>
      <c r="C993" s="467"/>
      <c r="D993" s="467"/>
      <c r="E993" s="467"/>
      <c r="F993" s="4"/>
      <c r="G993" s="5"/>
      <c r="H993" s="5"/>
      <c r="I993" s="6"/>
      <c r="J993" s="508">
        <f t="shared" si="202"/>
        <v>0</v>
      </c>
      <c r="K993" s="7"/>
      <c r="L993" s="13">
        <f t="shared" si="201"/>
        <v>0</v>
      </c>
      <c r="M993" s="467"/>
    </row>
    <row r="994" spans="1:13" ht="15.6" customHeight="1" x14ac:dyDescent="0.3">
      <c r="A994" s="467"/>
      <c r="B994" s="467"/>
      <c r="C994" s="467"/>
      <c r="D994" s="467"/>
      <c r="E994" s="467"/>
      <c r="F994" s="4"/>
      <c r="G994" s="5"/>
      <c r="H994" s="5"/>
      <c r="I994" s="6"/>
      <c r="J994" s="508">
        <f t="shared" si="202"/>
        <v>0</v>
      </c>
      <c r="K994" s="7"/>
      <c r="L994" s="13">
        <f t="shared" si="201"/>
        <v>0</v>
      </c>
      <c r="M994" s="467"/>
    </row>
    <row r="995" spans="1:13" ht="15.6" customHeight="1" x14ac:dyDescent="0.3">
      <c r="A995" s="467"/>
      <c r="B995" s="467"/>
      <c r="C995" s="467"/>
      <c r="D995" s="467"/>
      <c r="E995" s="467"/>
      <c r="F995" s="4"/>
      <c r="G995" s="5"/>
      <c r="H995" s="5"/>
      <c r="I995" s="6"/>
      <c r="J995" s="508">
        <f t="shared" si="202"/>
        <v>0</v>
      </c>
      <c r="K995" s="7"/>
      <c r="L995" s="13">
        <f t="shared" si="201"/>
        <v>0</v>
      </c>
      <c r="M995" s="467"/>
    </row>
    <row r="996" spans="1:13" ht="15.6" customHeight="1" x14ac:dyDescent="0.3">
      <c r="A996" s="467"/>
      <c r="B996" s="467"/>
      <c r="C996" s="467"/>
      <c r="D996" s="467"/>
      <c r="E996" s="467"/>
      <c r="F996" s="4"/>
      <c r="G996" s="5"/>
      <c r="H996" s="5"/>
      <c r="I996" s="6"/>
      <c r="J996" s="508">
        <f t="shared" si="202"/>
        <v>0</v>
      </c>
      <c r="K996" s="7"/>
      <c r="L996" s="13">
        <f>K996*H996</f>
        <v>0</v>
      </c>
      <c r="M996" s="467"/>
    </row>
    <row r="997" spans="1:13" ht="15.6" customHeight="1" x14ac:dyDescent="0.3">
      <c r="A997" s="467"/>
      <c r="B997" s="467"/>
      <c r="C997" s="467"/>
      <c r="D997" s="467"/>
      <c r="E997" s="467"/>
      <c r="F997" s="4"/>
      <c r="G997" s="5"/>
      <c r="H997" s="5"/>
      <c r="I997" s="6"/>
      <c r="J997" s="508">
        <f t="shared" si="202"/>
        <v>0</v>
      </c>
      <c r="K997" s="7"/>
      <c r="L997" s="13">
        <f t="shared" ref="L997:L999" si="203">K997*H997</f>
        <v>0</v>
      </c>
      <c r="M997" s="467"/>
    </row>
    <row r="998" spans="1:13" ht="16.2" customHeight="1" x14ac:dyDescent="0.3">
      <c r="A998" s="467"/>
      <c r="B998" s="467"/>
      <c r="C998" s="467"/>
      <c r="D998" s="467"/>
      <c r="E998" s="467"/>
      <c r="F998" s="4"/>
      <c r="G998" s="5"/>
      <c r="H998" s="5"/>
      <c r="I998" s="6"/>
      <c r="J998" s="508">
        <f t="shared" si="202"/>
        <v>0</v>
      </c>
      <c r="K998" s="7"/>
      <c r="L998" s="13">
        <f t="shared" si="203"/>
        <v>0</v>
      </c>
      <c r="M998" s="467"/>
    </row>
    <row r="999" spans="1:13" ht="15.6" customHeight="1" thickBot="1" x14ac:dyDescent="0.35">
      <c r="A999" s="467"/>
      <c r="B999" s="467"/>
      <c r="C999" s="467"/>
      <c r="D999" s="467"/>
      <c r="E999" s="467"/>
      <c r="F999" s="527"/>
      <c r="G999" s="528"/>
      <c r="H999" s="528"/>
      <c r="I999" s="529"/>
      <c r="J999" s="509">
        <f t="shared" si="202"/>
        <v>0</v>
      </c>
      <c r="K999" s="530"/>
      <c r="L999" s="13">
        <f t="shared" si="203"/>
        <v>0</v>
      </c>
      <c r="M999" s="467"/>
    </row>
    <row r="1000" spans="1:13" ht="15.6" customHeight="1" x14ac:dyDescent="0.3">
      <c r="A1000" s="467"/>
      <c r="B1000" s="467"/>
      <c r="C1000" s="467"/>
      <c r="D1000" s="467"/>
      <c r="E1000" s="467"/>
      <c r="F1000" s="510" t="s">
        <v>77</v>
      </c>
      <c r="G1000" s="511"/>
      <c r="H1000" s="511"/>
      <c r="I1000" s="511"/>
      <c r="J1000" s="511"/>
      <c r="K1000" s="512"/>
      <c r="L1000" s="183">
        <f>+SUM(L985:L999)</f>
        <v>0</v>
      </c>
      <c r="M1000" s="467"/>
    </row>
    <row r="1001" spans="1:13" ht="15.6" customHeight="1" x14ac:dyDescent="0.3">
      <c r="A1001" s="467"/>
      <c r="B1001" s="467"/>
      <c r="C1001" s="467"/>
      <c r="D1001" s="467"/>
      <c r="E1001" s="467"/>
      <c r="F1001" s="513" t="s">
        <v>90</v>
      </c>
      <c r="G1001" s="514"/>
      <c r="H1001" s="514"/>
      <c r="I1001" s="514"/>
      <c r="J1001" s="514"/>
      <c r="K1001" s="515"/>
      <c r="L1001" s="13">
        <f>+L1000*0.05</f>
        <v>0</v>
      </c>
      <c r="M1001" s="467"/>
    </row>
    <row r="1002" spans="1:13" ht="15.6" customHeight="1" x14ac:dyDescent="0.3">
      <c r="A1002" s="467"/>
      <c r="B1002" s="467"/>
      <c r="C1002" s="467"/>
      <c r="D1002" s="467"/>
      <c r="E1002" s="467"/>
      <c r="F1002" s="513" t="s">
        <v>91</v>
      </c>
      <c r="G1002" s="514"/>
      <c r="H1002" s="514"/>
      <c r="I1002" s="514"/>
      <c r="J1002" s="514"/>
      <c r="K1002" s="515"/>
      <c r="L1002" s="516">
        <f>+L1000+L1001</f>
        <v>0</v>
      </c>
      <c r="M1002" s="467"/>
    </row>
    <row r="1003" spans="1:13" ht="16.2" customHeight="1" x14ac:dyDescent="0.3">
      <c r="A1003" s="467"/>
      <c r="B1003" s="467"/>
      <c r="C1003" s="467"/>
      <c r="D1003" s="467"/>
      <c r="E1003" s="467"/>
      <c r="F1003" s="513" t="s">
        <v>157</v>
      </c>
      <c r="G1003" s="514"/>
      <c r="H1003" s="514"/>
      <c r="I1003" s="514"/>
      <c r="J1003" s="514"/>
      <c r="K1003" s="515"/>
      <c r="L1003" s="171"/>
      <c r="M1003" s="467"/>
    </row>
    <row r="1004" spans="1:13" ht="16.2" thickBot="1" x14ac:dyDescent="0.35">
      <c r="A1004" s="467"/>
      <c r="B1004" s="467"/>
      <c r="C1004" s="467"/>
      <c r="D1004" s="467"/>
      <c r="E1004" s="467"/>
      <c r="F1004" s="517" t="s">
        <v>93</v>
      </c>
      <c r="G1004" s="518"/>
      <c r="H1004" s="518"/>
      <c r="I1004" s="518"/>
      <c r="J1004" s="518"/>
      <c r="K1004" s="519"/>
      <c r="L1004" s="516">
        <f>+IFERROR(L1002/L1003,0)</f>
        <v>0</v>
      </c>
      <c r="M1004" s="467"/>
    </row>
    <row r="1005" spans="1:13" x14ac:dyDescent="0.3">
      <c r="A1005" s="467"/>
      <c r="B1005" s="467"/>
      <c r="C1005" s="467"/>
      <c r="D1005" s="467"/>
      <c r="E1005" s="467"/>
      <c r="F1005" s="467"/>
      <c r="G1005" s="467"/>
      <c r="H1005" s="467"/>
      <c r="I1005" s="467"/>
      <c r="J1005" s="467"/>
      <c r="K1005" s="467"/>
      <c r="L1005" s="467"/>
      <c r="M1005" s="467"/>
    </row>
    <row r="1006" spans="1:13" ht="16.2" thickBot="1" x14ac:dyDescent="0.35">
      <c r="A1006" s="467"/>
      <c r="B1006" s="467"/>
      <c r="C1006" s="467"/>
      <c r="D1006" s="467"/>
      <c r="E1006" s="467"/>
      <c r="F1006" s="467"/>
      <c r="G1006" s="467"/>
      <c r="H1006" s="467"/>
      <c r="I1006" s="467"/>
      <c r="J1006" s="467"/>
      <c r="K1006" s="467"/>
      <c r="L1006" s="467"/>
      <c r="M1006" s="467"/>
    </row>
    <row r="1007" spans="1:13" ht="15.6" customHeight="1" thickBot="1" x14ac:dyDescent="0.35">
      <c r="A1007" s="467"/>
      <c r="B1007" s="467"/>
      <c r="C1007" s="467"/>
      <c r="D1007" s="467"/>
      <c r="E1007" s="467"/>
      <c r="F1007" s="505" t="s">
        <v>200</v>
      </c>
      <c r="G1007" s="524"/>
      <c r="H1007" s="525"/>
      <c r="I1007" s="525"/>
      <c r="J1007" s="525"/>
      <c r="K1007" s="525"/>
      <c r="L1007" s="526"/>
      <c r="M1007" s="467"/>
    </row>
    <row r="1008" spans="1:13" ht="15.6" customHeight="1" x14ac:dyDescent="0.3">
      <c r="A1008" s="467"/>
      <c r="B1008" s="467"/>
      <c r="C1008" s="467"/>
      <c r="D1008" s="467"/>
      <c r="E1008" s="467"/>
      <c r="F1008" s="476" t="s">
        <v>71</v>
      </c>
      <c r="G1008" s="506" t="s">
        <v>72</v>
      </c>
      <c r="H1008" s="506" t="s">
        <v>73</v>
      </c>
      <c r="I1008" s="506" t="s">
        <v>74</v>
      </c>
      <c r="J1008" s="506" t="s">
        <v>75</v>
      </c>
      <c r="K1008" s="506" t="s">
        <v>159</v>
      </c>
      <c r="L1008" s="507" t="s">
        <v>77</v>
      </c>
      <c r="M1008" s="467"/>
    </row>
    <row r="1009" spans="1:13" ht="15.6" customHeight="1" x14ac:dyDescent="0.3">
      <c r="A1009" s="467"/>
      <c r="B1009" s="467"/>
      <c r="C1009" s="467"/>
      <c r="D1009" s="467"/>
      <c r="E1009" s="467"/>
      <c r="F1009" s="4"/>
      <c r="G1009" s="5"/>
      <c r="H1009" s="5"/>
      <c r="I1009" s="6"/>
      <c r="J1009" s="508">
        <f>+H1009*I1009</f>
        <v>0</v>
      </c>
      <c r="K1009" s="7"/>
      <c r="L1009" s="13">
        <f>K1009*H1009</f>
        <v>0</v>
      </c>
      <c r="M1009" s="467"/>
    </row>
    <row r="1010" spans="1:13" ht="15.6" customHeight="1" x14ac:dyDescent="0.3">
      <c r="A1010" s="467"/>
      <c r="B1010" s="467"/>
      <c r="C1010" s="467"/>
      <c r="D1010" s="467"/>
      <c r="E1010" s="467"/>
      <c r="F1010" s="4"/>
      <c r="G1010" s="5"/>
      <c r="H1010" s="5"/>
      <c r="I1010" s="6"/>
      <c r="J1010" s="508">
        <f>+H1010*I1010</f>
        <v>0</v>
      </c>
      <c r="K1010" s="7"/>
      <c r="L1010" s="13">
        <f t="shared" ref="L1010" si="204">K1010*H1010</f>
        <v>0</v>
      </c>
      <c r="M1010" s="467"/>
    </row>
    <row r="1011" spans="1:13" ht="15.6" customHeight="1" x14ac:dyDescent="0.3">
      <c r="A1011" s="467"/>
      <c r="B1011" s="467"/>
      <c r="C1011" s="467"/>
      <c r="D1011" s="467"/>
      <c r="E1011" s="467"/>
      <c r="F1011" s="4"/>
      <c r="G1011" s="5"/>
      <c r="H1011" s="5"/>
      <c r="I1011" s="6"/>
      <c r="J1011" s="508">
        <f t="shared" ref="J1011:J1012" si="205">+H1011*I1011</f>
        <v>0</v>
      </c>
      <c r="K1011" s="7"/>
      <c r="L1011" s="13">
        <f>K1011*H1011</f>
        <v>0</v>
      </c>
      <c r="M1011" s="467"/>
    </row>
    <row r="1012" spans="1:13" ht="15.6" customHeight="1" x14ac:dyDescent="0.3">
      <c r="A1012" s="467"/>
      <c r="B1012" s="467"/>
      <c r="C1012" s="467"/>
      <c r="D1012" s="467"/>
      <c r="E1012" s="467"/>
      <c r="F1012" s="4"/>
      <c r="G1012" s="5"/>
      <c r="H1012" s="5"/>
      <c r="I1012" s="6"/>
      <c r="J1012" s="508">
        <f t="shared" si="205"/>
        <v>0</v>
      </c>
      <c r="K1012" s="7"/>
      <c r="L1012" s="13">
        <f t="shared" ref="L1012:L1019" si="206">K1012*H1012</f>
        <v>0</v>
      </c>
      <c r="M1012" s="467"/>
    </row>
    <row r="1013" spans="1:13" ht="15.6" customHeight="1" x14ac:dyDescent="0.3">
      <c r="A1013" s="467"/>
      <c r="B1013" s="467"/>
      <c r="C1013" s="467"/>
      <c r="D1013" s="467"/>
      <c r="E1013" s="467"/>
      <c r="F1013" s="4"/>
      <c r="G1013" s="5"/>
      <c r="H1013" s="5"/>
      <c r="I1013" s="6"/>
      <c r="J1013" s="508">
        <f>+H1013*I1013</f>
        <v>0</v>
      </c>
      <c r="K1013" s="7"/>
      <c r="L1013" s="13">
        <f t="shared" si="206"/>
        <v>0</v>
      </c>
      <c r="M1013" s="467"/>
    </row>
    <row r="1014" spans="1:13" ht="15.6" customHeight="1" x14ac:dyDescent="0.3">
      <c r="A1014" s="467"/>
      <c r="B1014" s="467"/>
      <c r="C1014" s="467"/>
      <c r="D1014" s="467"/>
      <c r="E1014" s="467"/>
      <c r="F1014" s="4"/>
      <c r="G1014" s="5"/>
      <c r="H1014" s="5"/>
      <c r="I1014" s="6"/>
      <c r="J1014" s="508">
        <f t="shared" ref="J1014:J1023" si="207">+H1014*I1014</f>
        <v>0</v>
      </c>
      <c r="K1014" s="7"/>
      <c r="L1014" s="13">
        <f t="shared" si="206"/>
        <v>0</v>
      </c>
      <c r="M1014" s="467"/>
    </row>
    <row r="1015" spans="1:13" ht="15.6" customHeight="1" x14ac:dyDescent="0.3">
      <c r="A1015" s="467"/>
      <c r="B1015" s="467"/>
      <c r="C1015" s="467"/>
      <c r="D1015" s="467"/>
      <c r="E1015" s="467"/>
      <c r="F1015" s="4"/>
      <c r="G1015" s="5"/>
      <c r="H1015" s="5"/>
      <c r="I1015" s="6"/>
      <c r="J1015" s="508">
        <f t="shared" si="207"/>
        <v>0</v>
      </c>
      <c r="K1015" s="7"/>
      <c r="L1015" s="13">
        <f t="shared" si="206"/>
        <v>0</v>
      </c>
      <c r="M1015" s="467"/>
    </row>
    <row r="1016" spans="1:13" ht="15.6" customHeight="1" x14ac:dyDescent="0.3">
      <c r="A1016" s="467"/>
      <c r="B1016" s="467"/>
      <c r="C1016" s="467"/>
      <c r="D1016" s="467"/>
      <c r="E1016" s="467"/>
      <c r="F1016" s="4"/>
      <c r="G1016" s="5"/>
      <c r="H1016" s="5"/>
      <c r="I1016" s="6"/>
      <c r="J1016" s="508">
        <f t="shared" si="207"/>
        <v>0</v>
      </c>
      <c r="K1016" s="7"/>
      <c r="L1016" s="13">
        <f t="shared" si="206"/>
        <v>0</v>
      </c>
      <c r="M1016" s="467"/>
    </row>
    <row r="1017" spans="1:13" ht="15.6" customHeight="1" x14ac:dyDescent="0.3">
      <c r="A1017" s="467"/>
      <c r="B1017" s="467"/>
      <c r="C1017" s="467"/>
      <c r="D1017" s="467"/>
      <c r="E1017" s="467"/>
      <c r="F1017" s="4"/>
      <c r="G1017" s="5"/>
      <c r="H1017" s="5"/>
      <c r="I1017" s="6"/>
      <c r="J1017" s="508">
        <f t="shared" si="207"/>
        <v>0</v>
      </c>
      <c r="K1017" s="7"/>
      <c r="L1017" s="13">
        <f t="shared" si="206"/>
        <v>0</v>
      </c>
      <c r="M1017" s="467"/>
    </row>
    <row r="1018" spans="1:13" ht="15.6" customHeight="1" x14ac:dyDescent="0.3">
      <c r="A1018" s="467"/>
      <c r="B1018" s="467"/>
      <c r="C1018" s="467"/>
      <c r="D1018" s="467"/>
      <c r="E1018" s="467"/>
      <c r="F1018" s="4"/>
      <c r="G1018" s="5"/>
      <c r="H1018" s="5"/>
      <c r="I1018" s="6"/>
      <c r="J1018" s="508">
        <f t="shared" si="207"/>
        <v>0</v>
      </c>
      <c r="K1018" s="7"/>
      <c r="L1018" s="13">
        <f t="shared" si="206"/>
        <v>0</v>
      </c>
      <c r="M1018" s="467"/>
    </row>
    <row r="1019" spans="1:13" ht="15.6" customHeight="1" x14ac:dyDescent="0.3">
      <c r="A1019" s="467"/>
      <c r="B1019" s="467"/>
      <c r="C1019" s="467"/>
      <c r="D1019" s="467"/>
      <c r="E1019" s="467"/>
      <c r="F1019" s="4"/>
      <c r="G1019" s="5"/>
      <c r="H1019" s="5"/>
      <c r="I1019" s="6"/>
      <c r="J1019" s="508">
        <f t="shared" si="207"/>
        <v>0</v>
      </c>
      <c r="K1019" s="7"/>
      <c r="L1019" s="13">
        <f t="shared" si="206"/>
        <v>0</v>
      </c>
      <c r="M1019" s="467"/>
    </row>
    <row r="1020" spans="1:13" ht="15.6" customHeight="1" x14ac:dyDescent="0.3">
      <c r="A1020" s="467"/>
      <c r="B1020" s="467"/>
      <c r="C1020" s="467"/>
      <c r="D1020" s="467"/>
      <c r="E1020" s="467"/>
      <c r="F1020" s="4"/>
      <c r="G1020" s="5"/>
      <c r="H1020" s="5"/>
      <c r="I1020" s="6"/>
      <c r="J1020" s="508">
        <f t="shared" si="207"/>
        <v>0</v>
      </c>
      <c r="K1020" s="7"/>
      <c r="L1020" s="13">
        <f>K1020*H1020</f>
        <v>0</v>
      </c>
      <c r="M1020" s="467"/>
    </row>
    <row r="1021" spans="1:13" ht="15.6" customHeight="1" x14ac:dyDescent="0.3">
      <c r="A1021" s="467"/>
      <c r="B1021" s="467"/>
      <c r="C1021" s="467"/>
      <c r="D1021" s="467"/>
      <c r="E1021" s="467"/>
      <c r="F1021" s="4"/>
      <c r="G1021" s="5"/>
      <c r="H1021" s="5"/>
      <c r="I1021" s="6"/>
      <c r="J1021" s="508">
        <f t="shared" si="207"/>
        <v>0</v>
      </c>
      <c r="K1021" s="7"/>
      <c r="L1021" s="13">
        <f t="shared" ref="L1021:L1023" si="208">K1021*H1021</f>
        <v>0</v>
      </c>
      <c r="M1021" s="467"/>
    </row>
    <row r="1022" spans="1:13" ht="16.2" customHeight="1" x14ac:dyDescent="0.3">
      <c r="A1022" s="467"/>
      <c r="B1022" s="467"/>
      <c r="C1022" s="467"/>
      <c r="D1022" s="467"/>
      <c r="E1022" s="467"/>
      <c r="F1022" s="4"/>
      <c r="G1022" s="5"/>
      <c r="H1022" s="5"/>
      <c r="I1022" s="6"/>
      <c r="J1022" s="508">
        <f t="shared" si="207"/>
        <v>0</v>
      </c>
      <c r="K1022" s="7"/>
      <c r="L1022" s="13">
        <f t="shared" si="208"/>
        <v>0</v>
      </c>
      <c r="M1022" s="467"/>
    </row>
    <row r="1023" spans="1:13" ht="15.6" customHeight="1" thickBot="1" x14ac:dyDescent="0.35">
      <c r="A1023" s="467"/>
      <c r="B1023" s="467"/>
      <c r="C1023" s="467"/>
      <c r="D1023" s="467"/>
      <c r="E1023" s="467"/>
      <c r="F1023" s="527"/>
      <c r="G1023" s="528"/>
      <c r="H1023" s="528"/>
      <c r="I1023" s="529"/>
      <c r="J1023" s="509">
        <f t="shared" si="207"/>
        <v>0</v>
      </c>
      <c r="K1023" s="530"/>
      <c r="L1023" s="13">
        <f t="shared" si="208"/>
        <v>0</v>
      </c>
      <c r="M1023" s="467"/>
    </row>
    <row r="1024" spans="1:13" ht="15.6" customHeight="1" x14ac:dyDescent="0.3">
      <c r="A1024" s="467"/>
      <c r="B1024" s="467"/>
      <c r="C1024" s="467"/>
      <c r="D1024" s="467"/>
      <c r="E1024" s="467"/>
      <c r="F1024" s="510" t="s">
        <v>77</v>
      </c>
      <c r="G1024" s="511"/>
      <c r="H1024" s="511"/>
      <c r="I1024" s="511"/>
      <c r="J1024" s="511"/>
      <c r="K1024" s="512"/>
      <c r="L1024" s="183">
        <f>+SUM(L1009:L1023)</f>
        <v>0</v>
      </c>
      <c r="M1024" s="467"/>
    </row>
    <row r="1025" spans="1:13" ht="15.6" customHeight="1" x14ac:dyDescent="0.3">
      <c r="A1025" s="467"/>
      <c r="B1025" s="467"/>
      <c r="C1025" s="467"/>
      <c r="D1025" s="467"/>
      <c r="E1025" s="467"/>
      <c r="F1025" s="513" t="s">
        <v>90</v>
      </c>
      <c r="G1025" s="514"/>
      <c r="H1025" s="514"/>
      <c r="I1025" s="514"/>
      <c r="J1025" s="514"/>
      <c r="K1025" s="515"/>
      <c r="L1025" s="13">
        <f>+L1024*0.05</f>
        <v>0</v>
      </c>
      <c r="M1025" s="467"/>
    </row>
    <row r="1026" spans="1:13" ht="15.6" customHeight="1" x14ac:dyDescent="0.3">
      <c r="A1026" s="467"/>
      <c r="B1026" s="467"/>
      <c r="C1026" s="467"/>
      <c r="D1026" s="467"/>
      <c r="E1026" s="467"/>
      <c r="F1026" s="513" t="s">
        <v>91</v>
      </c>
      <c r="G1026" s="514"/>
      <c r="H1026" s="514"/>
      <c r="I1026" s="514"/>
      <c r="J1026" s="514"/>
      <c r="K1026" s="515"/>
      <c r="L1026" s="516">
        <f>+L1024+L1025</f>
        <v>0</v>
      </c>
      <c r="M1026" s="467"/>
    </row>
    <row r="1027" spans="1:13" ht="16.2" customHeight="1" x14ac:dyDescent="0.3">
      <c r="A1027" s="467"/>
      <c r="B1027" s="467"/>
      <c r="C1027" s="467"/>
      <c r="D1027" s="467"/>
      <c r="E1027" s="467"/>
      <c r="F1027" s="513" t="s">
        <v>157</v>
      </c>
      <c r="G1027" s="514"/>
      <c r="H1027" s="514"/>
      <c r="I1027" s="514"/>
      <c r="J1027" s="514"/>
      <c r="K1027" s="515"/>
      <c r="L1027" s="171"/>
      <c r="M1027" s="467"/>
    </row>
    <row r="1028" spans="1:13" ht="16.2" thickBot="1" x14ac:dyDescent="0.35">
      <c r="A1028" s="467"/>
      <c r="B1028" s="467"/>
      <c r="C1028" s="467"/>
      <c r="D1028" s="467"/>
      <c r="E1028" s="467"/>
      <c r="F1028" s="517" t="s">
        <v>93</v>
      </c>
      <c r="G1028" s="518"/>
      <c r="H1028" s="518"/>
      <c r="I1028" s="518"/>
      <c r="J1028" s="518"/>
      <c r="K1028" s="519"/>
      <c r="L1028" s="516">
        <f>+IFERROR(L1026/L1027,0)</f>
        <v>0</v>
      </c>
      <c r="M1028" s="467"/>
    </row>
    <row r="1029" spans="1:13" x14ac:dyDescent="0.3">
      <c r="A1029" s="467"/>
      <c r="B1029" s="467"/>
      <c r="C1029" s="467"/>
      <c r="D1029" s="467"/>
      <c r="E1029" s="467"/>
      <c r="F1029" s="467"/>
      <c r="G1029" s="467"/>
      <c r="H1029" s="467"/>
      <c r="I1029" s="467"/>
      <c r="J1029" s="467"/>
      <c r="K1029" s="467"/>
      <c r="L1029" s="467"/>
      <c r="M1029" s="467"/>
    </row>
    <row r="1030" spans="1:13" ht="16.2" thickBot="1" x14ac:dyDescent="0.35">
      <c r="A1030" s="467"/>
      <c r="B1030" s="467"/>
      <c r="C1030" s="467"/>
      <c r="D1030" s="467"/>
      <c r="E1030" s="467"/>
      <c r="F1030" s="467"/>
      <c r="G1030" s="467"/>
      <c r="H1030" s="467"/>
      <c r="I1030" s="467"/>
      <c r="J1030" s="467"/>
      <c r="K1030" s="467"/>
      <c r="L1030" s="467"/>
      <c r="M1030" s="467"/>
    </row>
    <row r="1031" spans="1:13" ht="15.6" customHeight="1" thickBot="1" x14ac:dyDescent="0.35">
      <c r="A1031" s="467"/>
      <c r="B1031" s="467"/>
      <c r="C1031" s="467"/>
      <c r="D1031" s="467"/>
      <c r="E1031" s="467"/>
      <c r="F1031" s="505" t="s">
        <v>201</v>
      </c>
      <c r="G1031" s="524"/>
      <c r="H1031" s="525"/>
      <c r="I1031" s="525"/>
      <c r="J1031" s="525"/>
      <c r="K1031" s="525"/>
      <c r="L1031" s="526"/>
      <c r="M1031" s="467"/>
    </row>
    <row r="1032" spans="1:13" ht="15.6" customHeight="1" x14ac:dyDescent="0.3">
      <c r="A1032" s="467"/>
      <c r="B1032" s="467"/>
      <c r="C1032" s="467"/>
      <c r="D1032" s="467"/>
      <c r="E1032" s="467"/>
      <c r="F1032" s="476" t="s">
        <v>71</v>
      </c>
      <c r="G1032" s="506" t="s">
        <v>72</v>
      </c>
      <c r="H1032" s="506" t="s">
        <v>73</v>
      </c>
      <c r="I1032" s="506" t="s">
        <v>74</v>
      </c>
      <c r="J1032" s="506" t="s">
        <v>75</v>
      </c>
      <c r="K1032" s="506" t="s">
        <v>159</v>
      </c>
      <c r="L1032" s="507" t="s">
        <v>77</v>
      </c>
      <c r="M1032" s="467"/>
    </row>
    <row r="1033" spans="1:13" ht="15.6" customHeight="1" x14ac:dyDescent="0.3">
      <c r="A1033" s="467"/>
      <c r="B1033" s="467"/>
      <c r="C1033" s="467"/>
      <c r="D1033" s="467"/>
      <c r="E1033" s="467"/>
      <c r="F1033" s="4"/>
      <c r="G1033" s="5"/>
      <c r="H1033" s="5"/>
      <c r="I1033" s="6"/>
      <c r="J1033" s="508">
        <f>+H1033*I1033</f>
        <v>0</v>
      </c>
      <c r="K1033" s="7"/>
      <c r="L1033" s="13">
        <f>K1033*H1033</f>
        <v>0</v>
      </c>
      <c r="M1033" s="467"/>
    </row>
    <row r="1034" spans="1:13" ht="15.6" customHeight="1" x14ac:dyDescent="0.3">
      <c r="A1034" s="467"/>
      <c r="B1034" s="467"/>
      <c r="C1034" s="467"/>
      <c r="D1034" s="467"/>
      <c r="E1034" s="467"/>
      <c r="F1034" s="4"/>
      <c r="G1034" s="5"/>
      <c r="H1034" s="5"/>
      <c r="I1034" s="6"/>
      <c r="J1034" s="508">
        <f>+H1034*I1034</f>
        <v>0</v>
      </c>
      <c r="K1034" s="7"/>
      <c r="L1034" s="13">
        <f t="shared" ref="L1034" si="209">K1034*H1034</f>
        <v>0</v>
      </c>
      <c r="M1034" s="467"/>
    </row>
    <row r="1035" spans="1:13" ht="15.6" customHeight="1" x14ac:dyDescent="0.3">
      <c r="A1035" s="467"/>
      <c r="B1035" s="467"/>
      <c r="C1035" s="467"/>
      <c r="D1035" s="467"/>
      <c r="E1035" s="467"/>
      <c r="F1035" s="4"/>
      <c r="G1035" s="5"/>
      <c r="H1035" s="5"/>
      <c r="I1035" s="6"/>
      <c r="J1035" s="508">
        <f t="shared" ref="J1035:J1036" si="210">+H1035*I1035</f>
        <v>0</v>
      </c>
      <c r="K1035" s="7"/>
      <c r="L1035" s="13">
        <f>K1035*H1035</f>
        <v>0</v>
      </c>
      <c r="M1035" s="467"/>
    </row>
    <row r="1036" spans="1:13" ht="15.6" customHeight="1" x14ac:dyDescent="0.3">
      <c r="A1036" s="467"/>
      <c r="B1036" s="467"/>
      <c r="C1036" s="467"/>
      <c r="D1036" s="467"/>
      <c r="E1036" s="467"/>
      <c r="F1036" s="4"/>
      <c r="G1036" s="5"/>
      <c r="H1036" s="5"/>
      <c r="I1036" s="6"/>
      <c r="J1036" s="508">
        <f t="shared" si="210"/>
        <v>0</v>
      </c>
      <c r="K1036" s="7"/>
      <c r="L1036" s="13">
        <f t="shared" ref="L1036:L1043" si="211">K1036*H1036</f>
        <v>0</v>
      </c>
      <c r="M1036" s="467"/>
    </row>
    <row r="1037" spans="1:13" ht="15.6" customHeight="1" x14ac:dyDescent="0.3">
      <c r="A1037" s="467"/>
      <c r="B1037" s="467"/>
      <c r="C1037" s="467"/>
      <c r="D1037" s="467"/>
      <c r="E1037" s="467"/>
      <c r="F1037" s="4"/>
      <c r="G1037" s="5"/>
      <c r="H1037" s="5"/>
      <c r="I1037" s="6"/>
      <c r="J1037" s="508">
        <f>+H1037*I1037</f>
        <v>0</v>
      </c>
      <c r="K1037" s="7"/>
      <c r="L1037" s="13">
        <f t="shared" si="211"/>
        <v>0</v>
      </c>
      <c r="M1037" s="467"/>
    </row>
    <row r="1038" spans="1:13" ht="15.6" customHeight="1" x14ac:dyDescent="0.3">
      <c r="A1038" s="467"/>
      <c r="B1038" s="467"/>
      <c r="C1038" s="467"/>
      <c r="D1038" s="467"/>
      <c r="E1038" s="467"/>
      <c r="F1038" s="4"/>
      <c r="G1038" s="5"/>
      <c r="H1038" s="5"/>
      <c r="I1038" s="6"/>
      <c r="J1038" s="508">
        <f t="shared" ref="J1038:J1047" si="212">+H1038*I1038</f>
        <v>0</v>
      </c>
      <c r="K1038" s="7"/>
      <c r="L1038" s="13">
        <f t="shared" si="211"/>
        <v>0</v>
      </c>
      <c r="M1038" s="467"/>
    </row>
    <row r="1039" spans="1:13" ht="15.6" customHeight="1" x14ac:dyDescent="0.3">
      <c r="A1039" s="467"/>
      <c r="B1039" s="467"/>
      <c r="C1039" s="467"/>
      <c r="D1039" s="467"/>
      <c r="E1039" s="467"/>
      <c r="F1039" s="4"/>
      <c r="G1039" s="5"/>
      <c r="H1039" s="5"/>
      <c r="I1039" s="6"/>
      <c r="J1039" s="508">
        <f t="shared" si="212"/>
        <v>0</v>
      </c>
      <c r="K1039" s="7"/>
      <c r="L1039" s="13">
        <f t="shared" si="211"/>
        <v>0</v>
      </c>
      <c r="M1039" s="467"/>
    </row>
    <row r="1040" spans="1:13" ht="15.6" customHeight="1" x14ac:dyDescent="0.3">
      <c r="A1040" s="467"/>
      <c r="B1040" s="467"/>
      <c r="C1040" s="467"/>
      <c r="D1040" s="467"/>
      <c r="E1040" s="467"/>
      <c r="F1040" s="4"/>
      <c r="G1040" s="5"/>
      <c r="H1040" s="5"/>
      <c r="I1040" s="6"/>
      <c r="J1040" s="508">
        <f t="shared" si="212"/>
        <v>0</v>
      </c>
      <c r="K1040" s="7"/>
      <c r="L1040" s="13">
        <f t="shared" si="211"/>
        <v>0</v>
      </c>
      <c r="M1040" s="467"/>
    </row>
    <row r="1041" spans="1:13" ht="15.6" customHeight="1" x14ac:dyDescent="0.3">
      <c r="A1041" s="467"/>
      <c r="B1041" s="467"/>
      <c r="C1041" s="467"/>
      <c r="D1041" s="467"/>
      <c r="E1041" s="467"/>
      <c r="F1041" s="4"/>
      <c r="G1041" s="5"/>
      <c r="H1041" s="5"/>
      <c r="I1041" s="6"/>
      <c r="J1041" s="508">
        <f t="shared" si="212"/>
        <v>0</v>
      </c>
      <c r="K1041" s="7"/>
      <c r="L1041" s="13">
        <f t="shared" si="211"/>
        <v>0</v>
      </c>
      <c r="M1041" s="467"/>
    </row>
    <row r="1042" spans="1:13" ht="15.6" customHeight="1" x14ac:dyDescent="0.3">
      <c r="A1042" s="467"/>
      <c r="B1042" s="467"/>
      <c r="C1042" s="467"/>
      <c r="D1042" s="467"/>
      <c r="E1042" s="467"/>
      <c r="F1042" s="4"/>
      <c r="G1042" s="5"/>
      <c r="H1042" s="5"/>
      <c r="I1042" s="6"/>
      <c r="J1042" s="508">
        <f t="shared" si="212"/>
        <v>0</v>
      </c>
      <c r="K1042" s="7"/>
      <c r="L1042" s="13">
        <f t="shared" si="211"/>
        <v>0</v>
      </c>
      <c r="M1042" s="467"/>
    </row>
    <row r="1043" spans="1:13" ht="15.6" customHeight="1" x14ac:dyDescent="0.3">
      <c r="A1043" s="467"/>
      <c r="B1043" s="467"/>
      <c r="C1043" s="467"/>
      <c r="D1043" s="467"/>
      <c r="E1043" s="467"/>
      <c r="F1043" s="4"/>
      <c r="G1043" s="5"/>
      <c r="H1043" s="5"/>
      <c r="I1043" s="6"/>
      <c r="J1043" s="508">
        <f t="shared" si="212"/>
        <v>0</v>
      </c>
      <c r="K1043" s="7"/>
      <c r="L1043" s="13">
        <f t="shared" si="211"/>
        <v>0</v>
      </c>
      <c r="M1043" s="467"/>
    </row>
    <row r="1044" spans="1:13" ht="15.6" customHeight="1" x14ac:dyDescent="0.3">
      <c r="A1044" s="467"/>
      <c r="B1044" s="467"/>
      <c r="C1044" s="467"/>
      <c r="D1044" s="467"/>
      <c r="E1044" s="467"/>
      <c r="F1044" s="4"/>
      <c r="G1044" s="5"/>
      <c r="H1044" s="5"/>
      <c r="I1044" s="6"/>
      <c r="J1044" s="508">
        <f t="shared" si="212"/>
        <v>0</v>
      </c>
      <c r="K1044" s="7"/>
      <c r="L1044" s="13">
        <f>K1044*H1044</f>
        <v>0</v>
      </c>
      <c r="M1044" s="467"/>
    </row>
    <row r="1045" spans="1:13" ht="15.6" customHeight="1" x14ac:dyDescent="0.3">
      <c r="A1045" s="467"/>
      <c r="B1045" s="467"/>
      <c r="C1045" s="467"/>
      <c r="D1045" s="467"/>
      <c r="E1045" s="467"/>
      <c r="F1045" s="4"/>
      <c r="G1045" s="5"/>
      <c r="H1045" s="5"/>
      <c r="I1045" s="6"/>
      <c r="J1045" s="508">
        <f t="shared" si="212"/>
        <v>0</v>
      </c>
      <c r="K1045" s="7"/>
      <c r="L1045" s="13">
        <f t="shared" ref="L1045:L1047" si="213">K1045*H1045</f>
        <v>0</v>
      </c>
      <c r="M1045" s="467"/>
    </row>
    <row r="1046" spans="1:13" ht="16.2" customHeight="1" x14ac:dyDescent="0.3">
      <c r="A1046" s="467"/>
      <c r="B1046" s="467"/>
      <c r="C1046" s="467"/>
      <c r="D1046" s="467"/>
      <c r="E1046" s="467"/>
      <c r="F1046" s="4"/>
      <c r="G1046" s="5"/>
      <c r="H1046" s="5"/>
      <c r="I1046" s="6"/>
      <c r="J1046" s="508">
        <f t="shared" si="212"/>
        <v>0</v>
      </c>
      <c r="K1046" s="7"/>
      <c r="L1046" s="13">
        <f t="shared" si="213"/>
        <v>0</v>
      </c>
      <c r="M1046" s="467"/>
    </row>
    <row r="1047" spans="1:13" ht="15.6" customHeight="1" thickBot="1" x14ac:dyDescent="0.35">
      <c r="A1047" s="467"/>
      <c r="B1047" s="467"/>
      <c r="C1047" s="467"/>
      <c r="D1047" s="467"/>
      <c r="E1047" s="467"/>
      <c r="F1047" s="527"/>
      <c r="G1047" s="528"/>
      <c r="H1047" s="528"/>
      <c r="I1047" s="529"/>
      <c r="J1047" s="509">
        <f t="shared" si="212"/>
        <v>0</v>
      </c>
      <c r="K1047" s="530"/>
      <c r="L1047" s="13">
        <f t="shared" si="213"/>
        <v>0</v>
      </c>
      <c r="M1047" s="467"/>
    </row>
    <row r="1048" spans="1:13" ht="15.6" customHeight="1" x14ac:dyDescent="0.3">
      <c r="A1048" s="467"/>
      <c r="B1048" s="467"/>
      <c r="C1048" s="467"/>
      <c r="D1048" s="467"/>
      <c r="E1048" s="467"/>
      <c r="F1048" s="510" t="s">
        <v>77</v>
      </c>
      <c r="G1048" s="511"/>
      <c r="H1048" s="511"/>
      <c r="I1048" s="511"/>
      <c r="J1048" s="511"/>
      <c r="K1048" s="512"/>
      <c r="L1048" s="183">
        <f>+SUM(L1033:L1047)</f>
        <v>0</v>
      </c>
      <c r="M1048" s="467"/>
    </row>
    <row r="1049" spans="1:13" ht="15.6" customHeight="1" x14ac:dyDescent="0.3">
      <c r="A1049" s="467"/>
      <c r="B1049" s="467"/>
      <c r="C1049" s="467"/>
      <c r="D1049" s="467"/>
      <c r="E1049" s="467"/>
      <c r="F1049" s="513" t="s">
        <v>90</v>
      </c>
      <c r="G1049" s="514"/>
      <c r="H1049" s="514"/>
      <c r="I1049" s="514"/>
      <c r="J1049" s="514"/>
      <c r="K1049" s="515"/>
      <c r="L1049" s="13">
        <f>+L1048*0.05</f>
        <v>0</v>
      </c>
      <c r="M1049" s="467"/>
    </row>
    <row r="1050" spans="1:13" ht="15.6" customHeight="1" x14ac:dyDescent="0.3">
      <c r="A1050" s="467"/>
      <c r="B1050" s="467"/>
      <c r="C1050" s="467"/>
      <c r="D1050" s="467"/>
      <c r="E1050" s="467"/>
      <c r="F1050" s="513" t="s">
        <v>91</v>
      </c>
      <c r="G1050" s="514"/>
      <c r="H1050" s="514"/>
      <c r="I1050" s="514"/>
      <c r="J1050" s="514"/>
      <c r="K1050" s="515"/>
      <c r="L1050" s="516">
        <f>+L1048+L1049</f>
        <v>0</v>
      </c>
      <c r="M1050" s="467"/>
    </row>
    <row r="1051" spans="1:13" ht="16.2" customHeight="1" x14ac:dyDescent="0.3">
      <c r="A1051" s="467"/>
      <c r="B1051" s="467"/>
      <c r="C1051" s="467"/>
      <c r="D1051" s="467"/>
      <c r="E1051" s="467"/>
      <c r="F1051" s="513" t="s">
        <v>157</v>
      </c>
      <c r="G1051" s="514"/>
      <c r="H1051" s="514"/>
      <c r="I1051" s="514"/>
      <c r="J1051" s="514"/>
      <c r="K1051" s="515"/>
      <c r="L1051" s="171"/>
      <c r="M1051" s="467"/>
    </row>
    <row r="1052" spans="1:13" ht="16.2" thickBot="1" x14ac:dyDescent="0.35">
      <c r="A1052" s="467"/>
      <c r="B1052" s="467"/>
      <c r="C1052" s="467"/>
      <c r="D1052" s="467"/>
      <c r="E1052" s="467"/>
      <c r="F1052" s="517" t="s">
        <v>93</v>
      </c>
      <c r="G1052" s="518"/>
      <c r="H1052" s="518"/>
      <c r="I1052" s="518"/>
      <c r="J1052" s="518"/>
      <c r="K1052" s="519"/>
      <c r="L1052" s="516">
        <f>+IFERROR(L1050/L1051,0)</f>
        <v>0</v>
      </c>
      <c r="M1052" s="467"/>
    </row>
    <row r="1053" spans="1:13" x14ac:dyDescent="0.3">
      <c r="A1053" s="467"/>
      <c r="B1053" s="467"/>
      <c r="C1053" s="467"/>
      <c r="D1053" s="467"/>
      <c r="E1053" s="467"/>
      <c r="F1053" s="467"/>
      <c r="G1053" s="467"/>
      <c r="H1053" s="467"/>
      <c r="I1053" s="467"/>
      <c r="J1053" s="467"/>
      <c r="K1053" s="467"/>
      <c r="L1053" s="467"/>
      <c r="M1053" s="467"/>
    </row>
    <row r="1054" spans="1:13" ht="16.2" thickBot="1" x14ac:dyDescent="0.35">
      <c r="A1054" s="467"/>
      <c r="B1054" s="467"/>
      <c r="C1054" s="467"/>
      <c r="D1054" s="467"/>
      <c r="E1054" s="467"/>
      <c r="F1054" s="467"/>
      <c r="G1054" s="467"/>
      <c r="H1054" s="467"/>
      <c r="I1054" s="467"/>
      <c r="J1054" s="467"/>
      <c r="K1054" s="467"/>
      <c r="L1054" s="467"/>
      <c r="M1054" s="467"/>
    </row>
    <row r="1055" spans="1:13" ht="15.6" customHeight="1" thickBot="1" x14ac:dyDescent="0.35">
      <c r="A1055" s="467"/>
      <c r="B1055" s="467"/>
      <c r="C1055" s="467"/>
      <c r="D1055" s="467"/>
      <c r="E1055" s="467"/>
      <c r="F1055" s="505" t="s">
        <v>202</v>
      </c>
      <c r="G1055" s="524"/>
      <c r="H1055" s="525"/>
      <c r="I1055" s="525"/>
      <c r="J1055" s="525"/>
      <c r="K1055" s="525"/>
      <c r="L1055" s="526"/>
      <c r="M1055" s="467"/>
    </row>
    <row r="1056" spans="1:13" ht="15.6" customHeight="1" x14ac:dyDescent="0.3">
      <c r="A1056" s="467"/>
      <c r="B1056" s="467"/>
      <c r="C1056" s="467"/>
      <c r="D1056" s="467"/>
      <c r="E1056" s="467"/>
      <c r="F1056" s="476" t="s">
        <v>71</v>
      </c>
      <c r="G1056" s="506" t="s">
        <v>72</v>
      </c>
      <c r="H1056" s="506" t="s">
        <v>73</v>
      </c>
      <c r="I1056" s="506" t="s">
        <v>74</v>
      </c>
      <c r="J1056" s="506" t="s">
        <v>75</v>
      </c>
      <c r="K1056" s="506" t="s">
        <v>159</v>
      </c>
      <c r="L1056" s="507" t="s">
        <v>77</v>
      </c>
      <c r="M1056" s="467"/>
    </row>
    <row r="1057" spans="1:13" ht="15.6" customHeight="1" x14ac:dyDescent="0.3">
      <c r="A1057" s="467"/>
      <c r="B1057" s="467"/>
      <c r="C1057" s="467"/>
      <c r="D1057" s="467"/>
      <c r="E1057" s="467"/>
      <c r="F1057" s="4"/>
      <c r="G1057" s="5"/>
      <c r="H1057" s="5"/>
      <c r="I1057" s="6"/>
      <c r="J1057" s="508">
        <f>+H1057*I1057</f>
        <v>0</v>
      </c>
      <c r="K1057" s="7"/>
      <c r="L1057" s="13">
        <f>K1057*H1057</f>
        <v>0</v>
      </c>
      <c r="M1057" s="467"/>
    </row>
    <row r="1058" spans="1:13" ht="15.6" customHeight="1" x14ac:dyDescent="0.3">
      <c r="A1058" s="467"/>
      <c r="B1058" s="467"/>
      <c r="C1058" s="467"/>
      <c r="D1058" s="467"/>
      <c r="E1058" s="467"/>
      <c r="F1058" s="4"/>
      <c r="G1058" s="5"/>
      <c r="H1058" s="5"/>
      <c r="I1058" s="6"/>
      <c r="J1058" s="508">
        <f>+H1058*I1058</f>
        <v>0</v>
      </c>
      <c r="K1058" s="7"/>
      <c r="L1058" s="13">
        <f t="shared" ref="L1058" si="214">K1058*H1058</f>
        <v>0</v>
      </c>
      <c r="M1058" s="467"/>
    </row>
    <row r="1059" spans="1:13" ht="15.6" customHeight="1" x14ac:dyDescent="0.3">
      <c r="A1059" s="467"/>
      <c r="B1059" s="467"/>
      <c r="C1059" s="467"/>
      <c r="D1059" s="467"/>
      <c r="E1059" s="467"/>
      <c r="F1059" s="4"/>
      <c r="G1059" s="5"/>
      <c r="H1059" s="5"/>
      <c r="I1059" s="6"/>
      <c r="J1059" s="508">
        <f t="shared" ref="J1059:J1060" si="215">+H1059*I1059</f>
        <v>0</v>
      </c>
      <c r="K1059" s="7"/>
      <c r="L1059" s="13">
        <f>K1059*H1059</f>
        <v>0</v>
      </c>
      <c r="M1059" s="467"/>
    </row>
    <row r="1060" spans="1:13" ht="15.6" customHeight="1" x14ac:dyDescent="0.3">
      <c r="A1060" s="467"/>
      <c r="B1060" s="467"/>
      <c r="C1060" s="467"/>
      <c r="D1060" s="467"/>
      <c r="E1060" s="467"/>
      <c r="F1060" s="4"/>
      <c r="G1060" s="5"/>
      <c r="H1060" s="5"/>
      <c r="I1060" s="6"/>
      <c r="J1060" s="508">
        <f t="shared" si="215"/>
        <v>0</v>
      </c>
      <c r="K1060" s="7"/>
      <c r="L1060" s="13">
        <f t="shared" ref="L1060:L1067" si="216">K1060*H1060</f>
        <v>0</v>
      </c>
      <c r="M1060" s="467"/>
    </row>
    <row r="1061" spans="1:13" ht="15.6" customHeight="1" x14ac:dyDescent="0.3">
      <c r="A1061" s="467"/>
      <c r="B1061" s="467"/>
      <c r="C1061" s="467"/>
      <c r="D1061" s="467"/>
      <c r="E1061" s="467"/>
      <c r="F1061" s="4"/>
      <c r="G1061" s="5"/>
      <c r="H1061" s="5"/>
      <c r="I1061" s="6"/>
      <c r="J1061" s="508">
        <f>+H1061*I1061</f>
        <v>0</v>
      </c>
      <c r="K1061" s="7"/>
      <c r="L1061" s="13">
        <f t="shared" si="216"/>
        <v>0</v>
      </c>
      <c r="M1061" s="467"/>
    </row>
    <row r="1062" spans="1:13" ht="15.6" customHeight="1" x14ac:dyDescent="0.3">
      <c r="A1062" s="467"/>
      <c r="B1062" s="467"/>
      <c r="C1062" s="467"/>
      <c r="D1062" s="467"/>
      <c r="E1062" s="467"/>
      <c r="F1062" s="4"/>
      <c r="G1062" s="5"/>
      <c r="H1062" s="5"/>
      <c r="I1062" s="6"/>
      <c r="J1062" s="508">
        <f t="shared" ref="J1062:J1071" si="217">+H1062*I1062</f>
        <v>0</v>
      </c>
      <c r="K1062" s="7"/>
      <c r="L1062" s="13">
        <f t="shared" si="216"/>
        <v>0</v>
      </c>
      <c r="M1062" s="467"/>
    </row>
    <row r="1063" spans="1:13" ht="15.6" customHeight="1" x14ac:dyDescent="0.3">
      <c r="A1063" s="467"/>
      <c r="B1063" s="467"/>
      <c r="C1063" s="467"/>
      <c r="D1063" s="467"/>
      <c r="E1063" s="467"/>
      <c r="F1063" s="4"/>
      <c r="G1063" s="5"/>
      <c r="H1063" s="5"/>
      <c r="I1063" s="6"/>
      <c r="J1063" s="508">
        <f t="shared" si="217"/>
        <v>0</v>
      </c>
      <c r="K1063" s="7"/>
      <c r="L1063" s="13">
        <f t="shared" si="216"/>
        <v>0</v>
      </c>
      <c r="M1063" s="467"/>
    </row>
    <row r="1064" spans="1:13" ht="15.6" customHeight="1" x14ac:dyDescent="0.3">
      <c r="A1064" s="467"/>
      <c r="B1064" s="467"/>
      <c r="C1064" s="467"/>
      <c r="D1064" s="467"/>
      <c r="E1064" s="467"/>
      <c r="F1064" s="4"/>
      <c r="G1064" s="5"/>
      <c r="H1064" s="5"/>
      <c r="I1064" s="6"/>
      <c r="J1064" s="508">
        <f t="shared" si="217"/>
        <v>0</v>
      </c>
      <c r="K1064" s="7"/>
      <c r="L1064" s="13">
        <f t="shared" si="216"/>
        <v>0</v>
      </c>
      <c r="M1064" s="467"/>
    </row>
    <row r="1065" spans="1:13" ht="15.6" customHeight="1" x14ac:dyDescent="0.3">
      <c r="A1065" s="467"/>
      <c r="B1065" s="467"/>
      <c r="C1065" s="467"/>
      <c r="D1065" s="467"/>
      <c r="E1065" s="467"/>
      <c r="F1065" s="4"/>
      <c r="G1065" s="5"/>
      <c r="H1065" s="5"/>
      <c r="I1065" s="6"/>
      <c r="J1065" s="508">
        <f t="shared" si="217"/>
        <v>0</v>
      </c>
      <c r="K1065" s="7"/>
      <c r="L1065" s="13">
        <f t="shared" si="216"/>
        <v>0</v>
      </c>
      <c r="M1065" s="467"/>
    </row>
    <row r="1066" spans="1:13" ht="15.6" customHeight="1" x14ac:dyDescent="0.3">
      <c r="A1066" s="467"/>
      <c r="B1066" s="467"/>
      <c r="C1066" s="467"/>
      <c r="D1066" s="467"/>
      <c r="E1066" s="467"/>
      <c r="F1066" s="4"/>
      <c r="G1066" s="5"/>
      <c r="H1066" s="5"/>
      <c r="I1066" s="6"/>
      <c r="J1066" s="508">
        <f t="shared" si="217"/>
        <v>0</v>
      </c>
      <c r="K1066" s="7"/>
      <c r="L1066" s="13">
        <f t="shared" si="216"/>
        <v>0</v>
      </c>
      <c r="M1066" s="467"/>
    </row>
    <row r="1067" spans="1:13" ht="15.6" customHeight="1" x14ac:dyDescent="0.3">
      <c r="A1067" s="467"/>
      <c r="B1067" s="467"/>
      <c r="C1067" s="467"/>
      <c r="D1067" s="467"/>
      <c r="E1067" s="467"/>
      <c r="F1067" s="4"/>
      <c r="G1067" s="5"/>
      <c r="H1067" s="5"/>
      <c r="I1067" s="6"/>
      <c r="J1067" s="508">
        <f t="shared" si="217"/>
        <v>0</v>
      </c>
      <c r="K1067" s="7"/>
      <c r="L1067" s="13">
        <f t="shared" si="216"/>
        <v>0</v>
      </c>
      <c r="M1067" s="467"/>
    </row>
    <row r="1068" spans="1:13" ht="15.6" customHeight="1" x14ac:dyDescent="0.3">
      <c r="A1068" s="467"/>
      <c r="B1068" s="467"/>
      <c r="C1068" s="467"/>
      <c r="D1068" s="467"/>
      <c r="E1068" s="467"/>
      <c r="F1068" s="4"/>
      <c r="G1068" s="5"/>
      <c r="H1068" s="5"/>
      <c r="I1068" s="6"/>
      <c r="J1068" s="508">
        <f t="shared" si="217"/>
        <v>0</v>
      </c>
      <c r="K1068" s="7"/>
      <c r="L1068" s="13">
        <f>K1068*H1068</f>
        <v>0</v>
      </c>
      <c r="M1068" s="467"/>
    </row>
    <row r="1069" spans="1:13" ht="15.6" customHeight="1" x14ac:dyDescent="0.3">
      <c r="A1069" s="467"/>
      <c r="B1069" s="467"/>
      <c r="C1069" s="467"/>
      <c r="D1069" s="467"/>
      <c r="E1069" s="467"/>
      <c r="F1069" s="4"/>
      <c r="G1069" s="5"/>
      <c r="H1069" s="5"/>
      <c r="I1069" s="6"/>
      <c r="J1069" s="508">
        <f t="shared" si="217"/>
        <v>0</v>
      </c>
      <c r="K1069" s="7"/>
      <c r="L1069" s="13">
        <f t="shared" ref="L1069:L1071" si="218">K1069*H1069</f>
        <v>0</v>
      </c>
      <c r="M1069" s="467"/>
    </row>
    <row r="1070" spans="1:13" ht="16.2" customHeight="1" x14ac:dyDescent="0.3">
      <c r="A1070" s="467"/>
      <c r="B1070" s="467"/>
      <c r="C1070" s="467"/>
      <c r="D1070" s="467"/>
      <c r="E1070" s="467"/>
      <c r="F1070" s="4"/>
      <c r="G1070" s="5"/>
      <c r="H1070" s="5"/>
      <c r="I1070" s="6"/>
      <c r="J1070" s="508">
        <f t="shared" si="217"/>
        <v>0</v>
      </c>
      <c r="K1070" s="7"/>
      <c r="L1070" s="13">
        <f t="shared" si="218"/>
        <v>0</v>
      </c>
      <c r="M1070" s="467"/>
    </row>
    <row r="1071" spans="1:13" ht="15.6" customHeight="1" thickBot="1" x14ac:dyDescent="0.35">
      <c r="A1071" s="467"/>
      <c r="B1071" s="467"/>
      <c r="C1071" s="467"/>
      <c r="D1071" s="467"/>
      <c r="E1071" s="467"/>
      <c r="F1071" s="527"/>
      <c r="G1071" s="528"/>
      <c r="H1071" s="528"/>
      <c r="I1071" s="529"/>
      <c r="J1071" s="509">
        <f t="shared" si="217"/>
        <v>0</v>
      </c>
      <c r="K1071" s="530"/>
      <c r="L1071" s="13">
        <f t="shared" si="218"/>
        <v>0</v>
      </c>
      <c r="M1071" s="467"/>
    </row>
    <row r="1072" spans="1:13" ht="15.6" customHeight="1" x14ac:dyDescent="0.3">
      <c r="A1072" s="467"/>
      <c r="B1072" s="467"/>
      <c r="C1072" s="467"/>
      <c r="D1072" s="467"/>
      <c r="E1072" s="467"/>
      <c r="F1072" s="510" t="s">
        <v>77</v>
      </c>
      <c r="G1072" s="511"/>
      <c r="H1072" s="511"/>
      <c r="I1072" s="511"/>
      <c r="J1072" s="511"/>
      <c r="K1072" s="512"/>
      <c r="L1072" s="183">
        <f>+SUM(L1057:L1071)</f>
        <v>0</v>
      </c>
      <c r="M1072" s="467"/>
    </row>
    <row r="1073" spans="1:13" ht="15.6" customHeight="1" x14ac:dyDescent="0.3">
      <c r="A1073" s="467"/>
      <c r="B1073" s="467"/>
      <c r="C1073" s="467"/>
      <c r="D1073" s="467"/>
      <c r="E1073" s="467"/>
      <c r="F1073" s="513" t="s">
        <v>90</v>
      </c>
      <c r="G1073" s="514"/>
      <c r="H1073" s="514"/>
      <c r="I1073" s="514"/>
      <c r="J1073" s="514"/>
      <c r="K1073" s="515"/>
      <c r="L1073" s="13">
        <f>+L1072*0.05</f>
        <v>0</v>
      </c>
      <c r="M1073" s="467"/>
    </row>
    <row r="1074" spans="1:13" ht="15.6" customHeight="1" x14ac:dyDescent="0.3">
      <c r="A1074" s="467"/>
      <c r="B1074" s="467"/>
      <c r="C1074" s="467"/>
      <c r="D1074" s="467"/>
      <c r="E1074" s="467"/>
      <c r="F1074" s="513" t="s">
        <v>91</v>
      </c>
      <c r="G1074" s="514"/>
      <c r="H1074" s="514"/>
      <c r="I1074" s="514"/>
      <c r="J1074" s="514"/>
      <c r="K1074" s="515"/>
      <c r="L1074" s="516">
        <f>+L1072+L1073</f>
        <v>0</v>
      </c>
      <c r="M1074" s="467"/>
    </row>
    <row r="1075" spans="1:13" ht="16.2" customHeight="1" x14ac:dyDescent="0.3">
      <c r="A1075" s="467"/>
      <c r="B1075" s="467"/>
      <c r="C1075" s="467"/>
      <c r="D1075" s="467"/>
      <c r="E1075" s="467"/>
      <c r="F1075" s="513" t="s">
        <v>157</v>
      </c>
      <c r="G1075" s="514"/>
      <c r="H1075" s="514"/>
      <c r="I1075" s="514"/>
      <c r="J1075" s="514"/>
      <c r="K1075" s="515"/>
      <c r="L1075" s="171"/>
      <c r="M1075" s="467"/>
    </row>
    <row r="1076" spans="1:13" ht="16.2" thickBot="1" x14ac:dyDescent="0.35">
      <c r="A1076" s="467"/>
      <c r="B1076" s="467"/>
      <c r="C1076" s="467"/>
      <c r="D1076" s="467"/>
      <c r="E1076" s="467"/>
      <c r="F1076" s="517" t="s">
        <v>93</v>
      </c>
      <c r="G1076" s="518"/>
      <c r="H1076" s="518"/>
      <c r="I1076" s="518"/>
      <c r="J1076" s="518"/>
      <c r="K1076" s="519"/>
      <c r="L1076" s="516">
        <f>+IFERROR(L1074/L1075,0)</f>
        <v>0</v>
      </c>
      <c r="M1076" s="467"/>
    </row>
    <row r="1077" spans="1:13" x14ac:dyDescent="0.3">
      <c r="A1077" s="467"/>
      <c r="B1077" s="467"/>
      <c r="C1077" s="467"/>
      <c r="D1077" s="467"/>
      <c r="E1077" s="467"/>
      <c r="F1077" s="467"/>
      <c r="G1077" s="467"/>
      <c r="H1077" s="467"/>
      <c r="I1077" s="467"/>
      <c r="J1077" s="467"/>
      <c r="K1077" s="467"/>
      <c r="L1077" s="467"/>
      <c r="M1077" s="467"/>
    </row>
    <row r="1078" spans="1:13" ht="16.2" thickBot="1" x14ac:dyDescent="0.35">
      <c r="A1078" s="467"/>
      <c r="B1078" s="467"/>
      <c r="C1078" s="467"/>
      <c r="D1078" s="467"/>
      <c r="E1078" s="467"/>
      <c r="F1078" s="467"/>
      <c r="G1078" s="467"/>
      <c r="H1078" s="467"/>
      <c r="I1078" s="467"/>
      <c r="J1078" s="467"/>
      <c r="K1078" s="467"/>
      <c r="L1078" s="467"/>
      <c r="M1078" s="467"/>
    </row>
    <row r="1079" spans="1:13" ht="15.6" customHeight="1" thickBot="1" x14ac:dyDescent="0.35">
      <c r="A1079" s="467"/>
      <c r="B1079" s="467"/>
      <c r="C1079" s="467"/>
      <c r="D1079" s="467"/>
      <c r="E1079" s="467"/>
      <c r="F1079" s="505" t="s">
        <v>203</v>
      </c>
      <c r="G1079" s="524"/>
      <c r="H1079" s="525"/>
      <c r="I1079" s="525"/>
      <c r="J1079" s="525"/>
      <c r="K1079" s="525"/>
      <c r="L1079" s="526"/>
      <c r="M1079" s="467"/>
    </row>
    <row r="1080" spans="1:13" ht="15.6" customHeight="1" x14ac:dyDescent="0.3">
      <c r="A1080" s="467"/>
      <c r="B1080" s="467"/>
      <c r="C1080" s="467"/>
      <c r="D1080" s="467"/>
      <c r="E1080" s="467"/>
      <c r="F1080" s="476" t="s">
        <v>71</v>
      </c>
      <c r="G1080" s="506" t="s">
        <v>72</v>
      </c>
      <c r="H1080" s="506" t="s">
        <v>73</v>
      </c>
      <c r="I1080" s="506" t="s">
        <v>74</v>
      </c>
      <c r="J1080" s="506" t="s">
        <v>75</v>
      </c>
      <c r="K1080" s="506" t="s">
        <v>159</v>
      </c>
      <c r="L1080" s="507" t="s">
        <v>77</v>
      </c>
      <c r="M1080" s="467"/>
    </row>
    <row r="1081" spans="1:13" ht="15.6" customHeight="1" x14ac:dyDescent="0.3">
      <c r="A1081" s="467"/>
      <c r="B1081" s="467"/>
      <c r="C1081" s="467"/>
      <c r="D1081" s="467"/>
      <c r="E1081" s="467"/>
      <c r="F1081" s="4"/>
      <c r="G1081" s="5"/>
      <c r="H1081" s="5"/>
      <c r="I1081" s="6"/>
      <c r="J1081" s="508">
        <f>+H1081*I1081</f>
        <v>0</v>
      </c>
      <c r="K1081" s="7"/>
      <c r="L1081" s="13">
        <f>K1081*H1081</f>
        <v>0</v>
      </c>
      <c r="M1081" s="467"/>
    </row>
    <row r="1082" spans="1:13" ht="15.6" customHeight="1" x14ac:dyDescent="0.3">
      <c r="A1082" s="467"/>
      <c r="B1082" s="467"/>
      <c r="C1082" s="467"/>
      <c r="D1082" s="467"/>
      <c r="E1082" s="467"/>
      <c r="F1082" s="4"/>
      <c r="G1082" s="5"/>
      <c r="H1082" s="5"/>
      <c r="I1082" s="6"/>
      <c r="J1082" s="508">
        <f>+H1082*I1082</f>
        <v>0</v>
      </c>
      <c r="K1082" s="7"/>
      <c r="L1082" s="13">
        <f t="shared" ref="L1082" si="219">K1082*H1082</f>
        <v>0</v>
      </c>
      <c r="M1082" s="467"/>
    </row>
    <row r="1083" spans="1:13" ht="15.6" customHeight="1" x14ac:dyDescent="0.3">
      <c r="A1083" s="467"/>
      <c r="B1083" s="467"/>
      <c r="C1083" s="467"/>
      <c r="D1083" s="467"/>
      <c r="E1083" s="467"/>
      <c r="F1083" s="4"/>
      <c r="G1083" s="5"/>
      <c r="H1083" s="5"/>
      <c r="I1083" s="6"/>
      <c r="J1083" s="508">
        <f t="shared" ref="J1083:J1084" si="220">+H1083*I1083</f>
        <v>0</v>
      </c>
      <c r="K1083" s="7"/>
      <c r="L1083" s="13">
        <f>K1083*H1083</f>
        <v>0</v>
      </c>
      <c r="M1083" s="467"/>
    </row>
    <row r="1084" spans="1:13" ht="15.6" customHeight="1" x14ac:dyDescent="0.3">
      <c r="A1084" s="467"/>
      <c r="B1084" s="467"/>
      <c r="C1084" s="467"/>
      <c r="D1084" s="467"/>
      <c r="E1084" s="467"/>
      <c r="F1084" s="4"/>
      <c r="G1084" s="5"/>
      <c r="H1084" s="5"/>
      <c r="I1084" s="6"/>
      <c r="J1084" s="508">
        <f t="shared" si="220"/>
        <v>0</v>
      </c>
      <c r="K1084" s="7"/>
      <c r="L1084" s="13">
        <f t="shared" ref="L1084:L1091" si="221">K1084*H1084</f>
        <v>0</v>
      </c>
      <c r="M1084" s="467"/>
    </row>
    <row r="1085" spans="1:13" ht="15.6" customHeight="1" x14ac:dyDescent="0.3">
      <c r="A1085" s="467"/>
      <c r="B1085" s="467"/>
      <c r="C1085" s="467"/>
      <c r="D1085" s="467"/>
      <c r="E1085" s="467"/>
      <c r="F1085" s="4"/>
      <c r="G1085" s="5"/>
      <c r="H1085" s="5"/>
      <c r="I1085" s="6"/>
      <c r="J1085" s="508">
        <f>+H1085*I1085</f>
        <v>0</v>
      </c>
      <c r="K1085" s="7"/>
      <c r="L1085" s="13">
        <f t="shared" si="221"/>
        <v>0</v>
      </c>
      <c r="M1085" s="467"/>
    </row>
    <row r="1086" spans="1:13" ht="15.6" customHeight="1" x14ac:dyDescent="0.3">
      <c r="A1086" s="467"/>
      <c r="B1086" s="467"/>
      <c r="C1086" s="467"/>
      <c r="D1086" s="467"/>
      <c r="E1086" s="467"/>
      <c r="F1086" s="4"/>
      <c r="G1086" s="5"/>
      <c r="H1086" s="5"/>
      <c r="I1086" s="6"/>
      <c r="J1086" s="508">
        <f t="shared" ref="J1086:J1095" si="222">+H1086*I1086</f>
        <v>0</v>
      </c>
      <c r="K1086" s="7"/>
      <c r="L1086" s="13">
        <f t="shared" si="221"/>
        <v>0</v>
      </c>
      <c r="M1086" s="467"/>
    </row>
    <row r="1087" spans="1:13" ht="15.6" customHeight="1" x14ac:dyDescent="0.3">
      <c r="A1087" s="467"/>
      <c r="B1087" s="467"/>
      <c r="C1087" s="467"/>
      <c r="D1087" s="467"/>
      <c r="E1087" s="467"/>
      <c r="F1087" s="4"/>
      <c r="G1087" s="5"/>
      <c r="H1087" s="5"/>
      <c r="I1087" s="6"/>
      <c r="J1087" s="508">
        <f t="shared" si="222"/>
        <v>0</v>
      </c>
      <c r="K1087" s="7"/>
      <c r="L1087" s="13">
        <f t="shared" si="221"/>
        <v>0</v>
      </c>
      <c r="M1087" s="467"/>
    </row>
    <row r="1088" spans="1:13" ht="15.6" customHeight="1" x14ac:dyDescent="0.3">
      <c r="A1088" s="467"/>
      <c r="B1088" s="467"/>
      <c r="C1088" s="467"/>
      <c r="D1088" s="467"/>
      <c r="E1088" s="467"/>
      <c r="F1088" s="4"/>
      <c r="G1088" s="5"/>
      <c r="H1088" s="5"/>
      <c r="I1088" s="6"/>
      <c r="J1088" s="508">
        <f t="shared" si="222"/>
        <v>0</v>
      </c>
      <c r="K1088" s="7"/>
      <c r="L1088" s="13">
        <f t="shared" si="221"/>
        <v>0</v>
      </c>
      <c r="M1088" s="467"/>
    </row>
    <row r="1089" spans="1:13" ht="15.6" customHeight="1" x14ac:dyDescent="0.3">
      <c r="A1089" s="467"/>
      <c r="B1089" s="467"/>
      <c r="C1089" s="467"/>
      <c r="D1089" s="467"/>
      <c r="E1089" s="467"/>
      <c r="F1089" s="4"/>
      <c r="G1089" s="5"/>
      <c r="H1089" s="5"/>
      <c r="I1089" s="6"/>
      <c r="J1089" s="508">
        <f t="shared" si="222"/>
        <v>0</v>
      </c>
      <c r="K1089" s="7"/>
      <c r="L1089" s="13">
        <f t="shared" si="221"/>
        <v>0</v>
      </c>
      <c r="M1089" s="467"/>
    </row>
    <row r="1090" spans="1:13" ht="15.6" customHeight="1" x14ac:dyDescent="0.3">
      <c r="A1090" s="467"/>
      <c r="B1090" s="467"/>
      <c r="C1090" s="467"/>
      <c r="D1090" s="467"/>
      <c r="E1090" s="467"/>
      <c r="F1090" s="4"/>
      <c r="G1090" s="5"/>
      <c r="H1090" s="5"/>
      <c r="I1090" s="6"/>
      <c r="J1090" s="508">
        <f t="shared" si="222"/>
        <v>0</v>
      </c>
      <c r="K1090" s="7"/>
      <c r="L1090" s="13">
        <f t="shared" si="221"/>
        <v>0</v>
      </c>
      <c r="M1090" s="467"/>
    </row>
    <row r="1091" spans="1:13" ht="15.6" customHeight="1" x14ac:dyDescent="0.3">
      <c r="A1091" s="467"/>
      <c r="B1091" s="467"/>
      <c r="C1091" s="467"/>
      <c r="D1091" s="467"/>
      <c r="E1091" s="467"/>
      <c r="F1091" s="4"/>
      <c r="G1091" s="5"/>
      <c r="H1091" s="5"/>
      <c r="I1091" s="6"/>
      <c r="J1091" s="508">
        <f t="shared" si="222"/>
        <v>0</v>
      </c>
      <c r="K1091" s="7"/>
      <c r="L1091" s="13">
        <f t="shared" si="221"/>
        <v>0</v>
      </c>
      <c r="M1091" s="467"/>
    </row>
    <row r="1092" spans="1:13" ht="15.6" customHeight="1" x14ac:dyDescent="0.3">
      <c r="A1092" s="467"/>
      <c r="B1092" s="467"/>
      <c r="C1092" s="467"/>
      <c r="D1092" s="467"/>
      <c r="E1092" s="467"/>
      <c r="F1092" s="4"/>
      <c r="G1092" s="5"/>
      <c r="H1092" s="5"/>
      <c r="I1092" s="6"/>
      <c r="J1092" s="508">
        <f t="shared" si="222"/>
        <v>0</v>
      </c>
      <c r="K1092" s="7"/>
      <c r="L1092" s="13">
        <f>K1092*H1092</f>
        <v>0</v>
      </c>
      <c r="M1092" s="467"/>
    </row>
    <row r="1093" spans="1:13" ht="15.6" customHeight="1" x14ac:dyDescent="0.3">
      <c r="A1093" s="467"/>
      <c r="B1093" s="467"/>
      <c r="C1093" s="467"/>
      <c r="D1093" s="467"/>
      <c r="E1093" s="467"/>
      <c r="F1093" s="4"/>
      <c r="G1093" s="5"/>
      <c r="H1093" s="5"/>
      <c r="I1093" s="6"/>
      <c r="J1093" s="508">
        <f t="shared" si="222"/>
        <v>0</v>
      </c>
      <c r="K1093" s="7"/>
      <c r="L1093" s="13">
        <f t="shared" ref="L1093:L1095" si="223">K1093*H1093</f>
        <v>0</v>
      </c>
      <c r="M1093" s="467"/>
    </row>
    <row r="1094" spans="1:13" ht="16.2" customHeight="1" x14ac:dyDescent="0.3">
      <c r="A1094" s="467"/>
      <c r="B1094" s="467"/>
      <c r="C1094" s="467"/>
      <c r="D1094" s="467"/>
      <c r="E1094" s="467"/>
      <c r="F1094" s="4"/>
      <c r="G1094" s="5"/>
      <c r="H1094" s="5"/>
      <c r="I1094" s="6"/>
      <c r="J1094" s="508">
        <f t="shared" si="222"/>
        <v>0</v>
      </c>
      <c r="K1094" s="7"/>
      <c r="L1094" s="13">
        <f t="shared" si="223"/>
        <v>0</v>
      </c>
      <c r="M1094" s="467"/>
    </row>
    <row r="1095" spans="1:13" ht="15.6" customHeight="1" thickBot="1" x14ac:dyDescent="0.35">
      <c r="A1095" s="467"/>
      <c r="B1095" s="467"/>
      <c r="C1095" s="467"/>
      <c r="D1095" s="467"/>
      <c r="E1095" s="467"/>
      <c r="F1095" s="527"/>
      <c r="G1095" s="528"/>
      <c r="H1095" s="528"/>
      <c r="I1095" s="529"/>
      <c r="J1095" s="509">
        <f t="shared" si="222"/>
        <v>0</v>
      </c>
      <c r="K1095" s="530"/>
      <c r="L1095" s="13">
        <f t="shared" si="223"/>
        <v>0</v>
      </c>
      <c r="M1095" s="467"/>
    </row>
    <row r="1096" spans="1:13" ht="15.6" customHeight="1" x14ac:dyDescent="0.3">
      <c r="A1096" s="467"/>
      <c r="B1096" s="467"/>
      <c r="C1096" s="467"/>
      <c r="D1096" s="467"/>
      <c r="E1096" s="467"/>
      <c r="F1096" s="510" t="s">
        <v>77</v>
      </c>
      <c r="G1096" s="511"/>
      <c r="H1096" s="511"/>
      <c r="I1096" s="511"/>
      <c r="J1096" s="511"/>
      <c r="K1096" s="512"/>
      <c r="L1096" s="183">
        <f>+SUM(L1081:L1095)</f>
        <v>0</v>
      </c>
      <c r="M1096" s="467"/>
    </row>
    <row r="1097" spans="1:13" ht="15.6" customHeight="1" x14ac:dyDescent="0.3">
      <c r="A1097" s="467"/>
      <c r="B1097" s="467"/>
      <c r="C1097" s="467"/>
      <c r="D1097" s="467"/>
      <c r="E1097" s="467"/>
      <c r="F1097" s="513" t="s">
        <v>90</v>
      </c>
      <c r="G1097" s="514"/>
      <c r="H1097" s="514"/>
      <c r="I1097" s="514"/>
      <c r="J1097" s="514"/>
      <c r="K1097" s="515"/>
      <c r="L1097" s="13">
        <f>+L1096*0.05</f>
        <v>0</v>
      </c>
      <c r="M1097" s="467"/>
    </row>
    <row r="1098" spans="1:13" ht="15.6" customHeight="1" x14ac:dyDescent="0.3">
      <c r="A1098" s="467"/>
      <c r="B1098" s="467"/>
      <c r="C1098" s="467"/>
      <c r="D1098" s="467"/>
      <c r="E1098" s="467"/>
      <c r="F1098" s="513" t="s">
        <v>91</v>
      </c>
      <c r="G1098" s="514"/>
      <c r="H1098" s="514"/>
      <c r="I1098" s="514"/>
      <c r="J1098" s="514"/>
      <c r="K1098" s="515"/>
      <c r="L1098" s="516">
        <f>+L1096+L1097</f>
        <v>0</v>
      </c>
      <c r="M1098" s="467"/>
    </row>
    <row r="1099" spans="1:13" ht="16.2" customHeight="1" x14ac:dyDescent="0.3">
      <c r="A1099" s="467"/>
      <c r="B1099" s="467"/>
      <c r="C1099" s="467"/>
      <c r="D1099" s="467"/>
      <c r="E1099" s="467"/>
      <c r="F1099" s="513" t="s">
        <v>157</v>
      </c>
      <c r="G1099" s="514"/>
      <c r="H1099" s="514"/>
      <c r="I1099" s="514"/>
      <c r="J1099" s="514"/>
      <c r="K1099" s="515"/>
      <c r="L1099" s="171"/>
      <c r="M1099" s="467"/>
    </row>
    <row r="1100" spans="1:13" ht="16.2" thickBot="1" x14ac:dyDescent="0.35">
      <c r="A1100" s="467"/>
      <c r="B1100" s="467"/>
      <c r="C1100" s="467"/>
      <c r="D1100" s="467"/>
      <c r="E1100" s="467"/>
      <c r="F1100" s="517" t="s">
        <v>93</v>
      </c>
      <c r="G1100" s="518"/>
      <c r="H1100" s="518"/>
      <c r="I1100" s="518"/>
      <c r="J1100" s="518"/>
      <c r="K1100" s="519"/>
      <c r="L1100" s="516">
        <f>+IFERROR(L1098/L1099,0)</f>
        <v>0</v>
      </c>
      <c r="M1100" s="467"/>
    </row>
    <row r="1101" spans="1:13" x14ac:dyDescent="0.3">
      <c r="A1101" s="467"/>
      <c r="B1101" s="467"/>
      <c r="C1101" s="467"/>
      <c r="D1101" s="467"/>
      <c r="E1101" s="467"/>
      <c r="F1101" s="467"/>
      <c r="G1101" s="467"/>
      <c r="H1101" s="467"/>
      <c r="I1101" s="467"/>
      <c r="J1101" s="467"/>
      <c r="K1101" s="467"/>
      <c r="L1101" s="467"/>
      <c r="M1101" s="467"/>
    </row>
    <row r="1102" spans="1:13" ht="16.2" thickBot="1" x14ac:dyDescent="0.35">
      <c r="A1102" s="467"/>
      <c r="B1102" s="467"/>
      <c r="C1102" s="467"/>
      <c r="D1102" s="467"/>
      <c r="E1102" s="467"/>
      <c r="F1102" s="467"/>
      <c r="G1102" s="467"/>
      <c r="H1102" s="467"/>
      <c r="I1102" s="467"/>
      <c r="J1102" s="467"/>
      <c r="K1102" s="467"/>
      <c r="L1102" s="467"/>
      <c r="M1102" s="467"/>
    </row>
    <row r="1103" spans="1:13" ht="15.6" customHeight="1" thickBot="1" x14ac:dyDescent="0.35">
      <c r="A1103" s="467"/>
      <c r="B1103" s="467"/>
      <c r="C1103" s="467"/>
      <c r="D1103" s="467"/>
      <c r="E1103" s="467"/>
      <c r="F1103" s="505" t="s">
        <v>204</v>
      </c>
      <c r="G1103" s="524"/>
      <c r="H1103" s="525"/>
      <c r="I1103" s="525"/>
      <c r="J1103" s="525"/>
      <c r="K1103" s="525"/>
      <c r="L1103" s="526"/>
      <c r="M1103" s="467"/>
    </row>
    <row r="1104" spans="1:13" ht="15.6" customHeight="1" x14ac:dyDescent="0.3">
      <c r="A1104" s="467"/>
      <c r="B1104" s="467"/>
      <c r="C1104" s="467"/>
      <c r="D1104" s="467"/>
      <c r="E1104" s="467"/>
      <c r="F1104" s="476" t="s">
        <v>71</v>
      </c>
      <c r="G1104" s="506" t="s">
        <v>72</v>
      </c>
      <c r="H1104" s="506" t="s">
        <v>73</v>
      </c>
      <c r="I1104" s="506" t="s">
        <v>74</v>
      </c>
      <c r="J1104" s="506" t="s">
        <v>75</v>
      </c>
      <c r="K1104" s="506" t="s">
        <v>159</v>
      </c>
      <c r="L1104" s="507" t="s">
        <v>77</v>
      </c>
      <c r="M1104" s="467"/>
    </row>
    <row r="1105" spans="1:13" ht="15.6" customHeight="1" x14ac:dyDescent="0.3">
      <c r="A1105" s="467"/>
      <c r="B1105" s="467"/>
      <c r="C1105" s="467"/>
      <c r="D1105" s="467"/>
      <c r="E1105" s="467"/>
      <c r="F1105" s="4"/>
      <c r="G1105" s="5"/>
      <c r="H1105" s="5"/>
      <c r="I1105" s="6"/>
      <c r="J1105" s="508">
        <f>+H1105*I1105</f>
        <v>0</v>
      </c>
      <c r="K1105" s="7"/>
      <c r="L1105" s="13">
        <f>K1105*H1105</f>
        <v>0</v>
      </c>
      <c r="M1105" s="467"/>
    </row>
    <row r="1106" spans="1:13" ht="15.6" customHeight="1" x14ac:dyDescent="0.3">
      <c r="A1106" s="467"/>
      <c r="B1106" s="467"/>
      <c r="C1106" s="467"/>
      <c r="D1106" s="467"/>
      <c r="E1106" s="467"/>
      <c r="F1106" s="4"/>
      <c r="G1106" s="5"/>
      <c r="H1106" s="5"/>
      <c r="I1106" s="6"/>
      <c r="J1106" s="508">
        <f>+H1106*I1106</f>
        <v>0</v>
      </c>
      <c r="K1106" s="7"/>
      <c r="L1106" s="13">
        <f t="shared" ref="L1106" si="224">K1106*H1106</f>
        <v>0</v>
      </c>
      <c r="M1106" s="467"/>
    </row>
    <row r="1107" spans="1:13" ht="15.6" customHeight="1" x14ac:dyDescent="0.3">
      <c r="A1107" s="467"/>
      <c r="B1107" s="467"/>
      <c r="C1107" s="467"/>
      <c r="D1107" s="467"/>
      <c r="E1107" s="467"/>
      <c r="F1107" s="4"/>
      <c r="G1107" s="5"/>
      <c r="H1107" s="5"/>
      <c r="I1107" s="6"/>
      <c r="J1107" s="508">
        <f t="shared" ref="J1107:J1108" si="225">+H1107*I1107</f>
        <v>0</v>
      </c>
      <c r="K1107" s="7"/>
      <c r="L1107" s="13">
        <f>K1107*H1107</f>
        <v>0</v>
      </c>
      <c r="M1107" s="467"/>
    </row>
    <row r="1108" spans="1:13" ht="15.6" customHeight="1" x14ac:dyDescent="0.3">
      <c r="A1108" s="467"/>
      <c r="B1108" s="467"/>
      <c r="C1108" s="467"/>
      <c r="D1108" s="467"/>
      <c r="E1108" s="467"/>
      <c r="F1108" s="4"/>
      <c r="G1108" s="5"/>
      <c r="H1108" s="5"/>
      <c r="I1108" s="6"/>
      <c r="J1108" s="508">
        <f t="shared" si="225"/>
        <v>0</v>
      </c>
      <c r="K1108" s="7"/>
      <c r="L1108" s="13">
        <f t="shared" ref="L1108:L1115" si="226">K1108*H1108</f>
        <v>0</v>
      </c>
      <c r="M1108" s="467"/>
    </row>
    <row r="1109" spans="1:13" ht="15.6" customHeight="1" x14ac:dyDescent="0.3">
      <c r="A1109" s="467"/>
      <c r="B1109" s="467"/>
      <c r="C1109" s="467"/>
      <c r="D1109" s="467"/>
      <c r="E1109" s="467"/>
      <c r="F1109" s="4"/>
      <c r="G1109" s="5"/>
      <c r="H1109" s="5"/>
      <c r="I1109" s="6"/>
      <c r="J1109" s="508">
        <f>+H1109*I1109</f>
        <v>0</v>
      </c>
      <c r="K1109" s="7"/>
      <c r="L1109" s="13">
        <f t="shared" si="226"/>
        <v>0</v>
      </c>
      <c r="M1109" s="467"/>
    </row>
    <row r="1110" spans="1:13" ht="15.6" customHeight="1" x14ac:dyDescent="0.3">
      <c r="A1110" s="467"/>
      <c r="B1110" s="467"/>
      <c r="C1110" s="467"/>
      <c r="D1110" s="467"/>
      <c r="E1110" s="467"/>
      <c r="F1110" s="4"/>
      <c r="G1110" s="5"/>
      <c r="H1110" s="5"/>
      <c r="I1110" s="6"/>
      <c r="J1110" s="508">
        <f t="shared" ref="J1110:J1119" si="227">+H1110*I1110</f>
        <v>0</v>
      </c>
      <c r="K1110" s="7"/>
      <c r="L1110" s="13">
        <f t="shared" si="226"/>
        <v>0</v>
      </c>
      <c r="M1110" s="467"/>
    </row>
    <row r="1111" spans="1:13" ht="15.6" customHeight="1" x14ac:dyDescent="0.3">
      <c r="A1111" s="467"/>
      <c r="B1111" s="467"/>
      <c r="C1111" s="467"/>
      <c r="D1111" s="467"/>
      <c r="E1111" s="467"/>
      <c r="F1111" s="4"/>
      <c r="G1111" s="5"/>
      <c r="H1111" s="5"/>
      <c r="I1111" s="6"/>
      <c r="J1111" s="508">
        <f t="shared" si="227"/>
        <v>0</v>
      </c>
      <c r="K1111" s="7"/>
      <c r="L1111" s="13">
        <f t="shared" si="226"/>
        <v>0</v>
      </c>
      <c r="M1111" s="467"/>
    </row>
    <row r="1112" spans="1:13" ht="15.6" customHeight="1" x14ac:dyDescent="0.3">
      <c r="A1112" s="467"/>
      <c r="B1112" s="467"/>
      <c r="C1112" s="467"/>
      <c r="D1112" s="467"/>
      <c r="E1112" s="467"/>
      <c r="F1112" s="4"/>
      <c r="G1112" s="5"/>
      <c r="H1112" s="5"/>
      <c r="I1112" s="6"/>
      <c r="J1112" s="508">
        <f t="shared" si="227"/>
        <v>0</v>
      </c>
      <c r="K1112" s="7"/>
      <c r="L1112" s="13">
        <f t="shared" si="226"/>
        <v>0</v>
      </c>
      <c r="M1112" s="467"/>
    </row>
    <row r="1113" spans="1:13" ht="15.6" customHeight="1" x14ac:dyDescent="0.3">
      <c r="A1113" s="467"/>
      <c r="B1113" s="467"/>
      <c r="C1113" s="467"/>
      <c r="D1113" s="467"/>
      <c r="E1113" s="467"/>
      <c r="F1113" s="4"/>
      <c r="G1113" s="5"/>
      <c r="H1113" s="5"/>
      <c r="I1113" s="6"/>
      <c r="J1113" s="508">
        <f t="shared" si="227"/>
        <v>0</v>
      </c>
      <c r="K1113" s="7"/>
      <c r="L1113" s="13">
        <f t="shared" si="226"/>
        <v>0</v>
      </c>
      <c r="M1113" s="467"/>
    </row>
    <row r="1114" spans="1:13" ht="15.6" customHeight="1" x14ac:dyDescent="0.3">
      <c r="A1114" s="467"/>
      <c r="B1114" s="467"/>
      <c r="C1114" s="467"/>
      <c r="D1114" s="467"/>
      <c r="E1114" s="467"/>
      <c r="F1114" s="4"/>
      <c r="G1114" s="5"/>
      <c r="H1114" s="5"/>
      <c r="I1114" s="6"/>
      <c r="J1114" s="508">
        <f t="shared" si="227"/>
        <v>0</v>
      </c>
      <c r="K1114" s="7"/>
      <c r="L1114" s="13">
        <f t="shared" si="226"/>
        <v>0</v>
      </c>
      <c r="M1114" s="467"/>
    </row>
    <row r="1115" spans="1:13" ht="15.6" customHeight="1" x14ac:dyDescent="0.3">
      <c r="A1115" s="467"/>
      <c r="B1115" s="467"/>
      <c r="C1115" s="467"/>
      <c r="D1115" s="467"/>
      <c r="E1115" s="467"/>
      <c r="F1115" s="4"/>
      <c r="G1115" s="5"/>
      <c r="H1115" s="5"/>
      <c r="I1115" s="6"/>
      <c r="J1115" s="508">
        <f t="shared" si="227"/>
        <v>0</v>
      </c>
      <c r="K1115" s="7"/>
      <c r="L1115" s="13">
        <f t="shared" si="226"/>
        <v>0</v>
      </c>
      <c r="M1115" s="467"/>
    </row>
    <row r="1116" spans="1:13" ht="15.6" customHeight="1" x14ac:dyDescent="0.3">
      <c r="A1116" s="467"/>
      <c r="B1116" s="467"/>
      <c r="C1116" s="467"/>
      <c r="D1116" s="467"/>
      <c r="E1116" s="467"/>
      <c r="F1116" s="4"/>
      <c r="G1116" s="5"/>
      <c r="H1116" s="5"/>
      <c r="I1116" s="6"/>
      <c r="J1116" s="508">
        <f t="shared" si="227"/>
        <v>0</v>
      </c>
      <c r="K1116" s="7"/>
      <c r="L1116" s="13">
        <f>K1116*H1116</f>
        <v>0</v>
      </c>
      <c r="M1116" s="467"/>
    </row>
    <row r="1117" spans="1:13" ht="15.6" customHeight="1" x14ac:dyDescent="0.3">
      <c r="A1117" s="467"/>
      <c r="B1117" s="467"/>
      <c r="C1117" s="467"/>
      <c r="D1117" s="467"/>
      <c r="E1117" s="467"/>
      <c r="F1117" s="4"/>
      <c r="G1117" s="5"/>
      <c r="H1117" s="5"/>
      <c r="I1117" s="6"/>
      <c r="J1117" s="508">
        <f t="shared" si="227"/>
        <v>0</v>
      </c>
      <c r="K1117" s="7"/>
      <c r="L1117" s="13">
        <f t="shared" ref="L1117:L1119" si="228">K1117*H1117</f>
        <v>0</v>
      </c>
      <c r="M1117" s="467"/>
    </row>
    <row r="1118" spans="1:13" ht="16.2" customHeight="1" x14ac:dyDescent="0.3">
      <c r="A1118" s="467"/>
      <c r="B1118" s="467"/>
      <c r="C1118" s="467"/>
      <c r="D1118" s="467"/>
      <c r="E1118" s="467"/>
      <c r="F1118" s="4"/>
      <c r="G1118" s="5"/>
      <c r="H1118" s="5"/>
      <c r="I1118" s="6"/>
      <c r="J1118" s="508">
        <f t="shared" si="227"/>
        <v>0</v>
      </c>
      <c r="K1118" s="7"/>
      <c r="L1118" s="13">
        <f t="shared" si="228"/>
        <v>0</v>
      </c>
      <c r="M1118" s="467"/>
    </row>
    <row r="1119" spans="1:13" ht="15.6" customHeight="1" thickBot="1" x14ac:dyDescent="0.35">
      <c r="A1119" s="467"/>
      <c r="B1119" s="467"/>
      <c r="C1119" s="467"/>
      <c r="D1119" s="467"/>
      <c r="E1119" s="467"/>
      <c r="F1119" s="527"/>
      <c r="G1119" s="528"/>
      <c r="H1119" s="528"/>
      <c r="I1119" s="529"/>
      <c r="J1119" s="509">
        <f t="shared" si="227"/>
        <v>0</v>
      </c>
      <c r="K1119" s="530"/>
      <c r="L1119" s="13">
        <f t="shared" si="228"/>
        <v>0</v>
      </c>
      <c r="M1119" s="467"/>
    </row>
    <row r="1120" spans="1:13" ht="15.6" customHeight="1" x14ac:dyDescent="0.3">
      <c r="A1120" s="467"/>
      <c r="B1120" s="467"/>
      <c r="C1120" s="467"/>
      <c r="D1120" s="467"/>
      <c r="E1120" s="467"/>
      <c r="F1120" s="510" t="s">
        <v>77</v>
      </c>
      <c r="G1120" s="511"/>
      <c r="H1120" s="511"/>
      <c r="I1120" s="511"/>
      <c r="J1120" s="511"/>
      <c r="K1120" s="512"/>
      <c r="L1120" s="183">
        <f>+SUM(L1105:L1119)</f>
        <v>0</v>
      </c>
      <c r="M1120" s="467"/>
    </row>
    <row r="1121" spans="1:13" ht="15.6" customHeight="1" x14ac:dyDescent="0.3">
      <c r="A1121" s="467"/>
      <c r="B1121" s="467"/>
      <c r="C1121" s="467"/>
      <c r="D1121" s="467"/>
      <c r="E1121" s="467"/>
      <c r="F1121" s="513" t="s">
        <v>90</v>
      </c>
      <c r="G1121" s="514"/>
      <c r="H1121" s="514"/>
      <c r="I1121" s="514"/>
      <c r="J1121" s="514"/>
      <c r="K1121" s="515"/>
      <c r="L1121" s="13">
        <f>+L1120*0.05</f>
        <v>0</v>
      </c>
      <c r="M1121" s="467"/>
    </row>
    <row r="1122" spans="1:13" ht="15.6" customHeight="1" x14ac:dyDescent="0.3">
      <c r="A1122" s="467"/>
      <c r="B1122" s="467"/>
      <c r="C1122" s="467"/>
      <c r="D1122" s="467"/>
      <c r="E1122" s="467"/>
      <c r="F1122" s="513" t="s">
        <v>91</v>
      </c>
      <c r="G1122" s="514"/>
      <c r="H1122" s="514"/>
      <c r="I1122" s="514"/>
      <c r="J1122" s="514"/>
      <c r="K1122" s="515"/>
      <c r="L1122" s="516">
        <f>+L1120+L1121</f>
        <v>0</v>
      </c>
      <c r="M1122" s="467"/>
    </row>
    <row r="1123" spans="1:13" ht="16.2" customHeight="1" x14ac:dyDescent="0.3">
      <c r="A1123" s="467"/>
      <c r="B1123" s="467"/>
      <c r="C1123" s="467"/>
      <c r="D1123" s="467"/>
      <c r="E1123" s="467"/>
      <c r="F1123" s="513" t="s">
        <v>157</v>
      </c>
      <c r="G1123" s="514"/>
      <c r="H1123" s="514"/>
      <c r="I1123" s="514"/>
      <c r="J1123" s="514"/>
      <c r="K1123" s="515"/>
      <c r="L1123" s="171"/>
      <c r="M1123" s="467"/>
    </row>
    <row r="1124" spans="1:13" ht="16.2" thickBot="1" x14ac:dyDescent="0.35">
      <c r="A1124" s="467"/>
      <c r="B1124" s="467"/>
      <c r="C1124" s="467"/>
      <c r="D1124" s="467"/>
      <c r="E1124" s="467"/>
      <c r="F1124" s="517" t="s">
        <v>93</v>
      </c>
      <c r="G1124" s="518"/>
      <c r="H1124" s="518"/>
      <c r="I1124" s="518"/>
      <c r="J1124" s="518"/>
      <c r="K1124" s="519"/>
      <c r="L1124" s="516">
        <f>+IFERROR(L1122/L1123,0)</f>
        <v>0</v>
      </c>
      <c r="M1124" s="467"/>
    </row>
    <row r="1125" spans="1:13" x14ac:dyDescent="0.3">
      <c r="A1125" s="467"/>
      <c r="B1125" s="467"/>
      <c r="C1125" s="467"/>
      <c r="D1125" s="467"/>
      <c r="E1125" s="467"/>
      <c r="F1125" s="467"/>
      <c r="G1125" s="467"/>
      <c r="H1125" s="467"/>
      <c r="I1125" s="467"/>
      <c r="J1125" s="467"/>
      <c r="K1125" s="467"/>
      <c r="L1125" s="467"/>
      <c r="M1125" s="467"/>
    </row>
    <row r="1126" spans="1:13" ht="16.2" thickBot="1" x14ac:dyDescent="0.35">
      <c r="A1126" s="467"/>
      <c r="B1126" s="467"/>
      <c r="C1126" s="467"/>
      <c r="D1126" s="467"/>
      <c r="E1126" s="467"/>
      <c r="F1126" s="467"/>
      <c r="G1126" s="467"/>
      <c r="H1126" s="467"/>
      <c r="I1126" s="467"/>
      <c r="J1126" s="467"/>
      <c r="K1126" s="467"/>
      <c r="L1126" s="467"/>
      <c r="M1126" s="467"/>
    </row>
    <row r="1127" spans="1:13" ht="15.6" customHeight="1" thickBot="1" x14ac:dyDescent="0.35">
      <c r="A1127" s="467"/>
      <c r="B1127" s="467"/>
      <c r="C1127" s="467"/>
      <c r="D1127" s="467"/>
      <c r="E1127" s="467"/>
      <c r="F1127" s="505" t="s">
        <v>205</v>
      </c>
      <c r="G1127" s="524"/>
      <c r="H1127" s="525"/>
      <c r="I1127" s="525"/>
      <c r="J1127" s="525"/>
      <c r="K1127" s="525"/>
      <c r="L1127" s="526"/>
      <c r="M1127" s="467"/>
    </row>
    <row r="1128" spans="1:13" ht="15.6" customHeight="1" x14ac:dyDescent="0.3">
      <c r="A1128" s="467"/>
      <c r="B1128" s="467"/>
      <c r="C1128" s="467"/>
      <c r="D1128" s="467"/>
      <c r="E1128" s="467"/>
      <c r="F1128" s="476" t="s">
        <v>71</v>
      </c>
      <c r="G1128" s="506" t="s">
        <v>72</v>
      </c>
      <c r="H1128" s="506" t="s">
        <v>73</v>
      </c>
      <c r="I1128" s="506" t="s">
        <v>74</v>
      </c>
      <c r="J1128" s="506" t="s">
        <v>75</v>
      </c>
      <c r="K1128" s="506" t="s">
        <v>159</v>
      </c>
      <c r="L1128" s="507" t="s">
        <v>77</v>
      </c>
      <c r="M1128" s="467"/>
    </row>
    <row r="1129" spans="1:13" ht="15.6" customHeight="1" x14ac:dyDescent="0.3">
      <c r="A1129" s="467"/>
      <c r="B1129" s="467"/>
      <c r="C1129" s="467"/>
      <c r="D1129" s="467"/>
      <c r="E1129" s="467"/>
      <c r="F1129" s="4"/>
      <c r="G1129" s="5"/>
      <c r="H1129" s="5"/>
      <c r="I1129" s="6"/>
      <c r="J1129" s="508">
        <f>+H1129*I1129</f>
        <v>0</v>
      </c>
      <c r="K1129" s="7"/>
      <c r="L1129" s="13">
        <f>K1129*H1129</f>
        <v>0</v>
      </c>
      <c r="M1129" s="467"/>
    </row>
    <row r="1130" spans="1:13" ht="15.6" customHeight="1" x14ac:dyDescent="0.3">
      <c r="A1130" s="467"/>
      <c r="B1130" s="467"/>
      <c r="C1130" s="467"/>
      <c r="D1130" s="467"/>
      <c r="E1130" s="467"/>
      <c r="F1130" s="4"/>
      <c r="G1130" s="5"/>
      <c r="H1130" s="5"/>
      <c r="I1130" s="6"/>
      <c r="J1130" s="508">
        <f>+H1130*I1130</f>
        <v>0</v>
      </c>
      <c r="K1130" s="7"/>
      <c r="L1130" s="13">
        <f t="shared" ref="L1130" si="229">K1130*H1130</f>
        <v>0</v>
      </c>
      <c r="M1130" s="467"/>
    </row>
    <row r="1131" spans="1:13" ht="15.6" customHeight="1" x14ac:dyDescent="0.3">
      <c r="A1131" s="467"/>
      <c r="B1131" s="467"/>
      <c r="C1131" s="467"/>
      <c r="D1131" s="467"/>
      <c r="E1131" s="467"/>
      <c r="F1131" s="4"/>
      <c r="G1131" s="5"/>
      <c r="H1131" s="5"/>
      <c r="I1131" s="6"/>
      <c r="J1131" s="508">
        <f t="shared" ref="J1131:J1132" si="230">+H1131*I1131</f>
        <v>0</v>
      </c>
      <c r="K1131" s="7"/>
      <c r="L1131" s="13">
        <f>K1131*H1131</f>
        <v>0</v>
      </c>
      <c r="M1131" s="467"/>
    </row>
    <row r="1132" spans="1:13" ht="15.6" customHeight="1" x14ac:dyDescent="0.3">
      <c r="A1132" s="467"/>
      <c r="B1132" s="467"/>
      <c r="C1132" s="467"/>
      <c r="D1132" s="467"/>
      <c r="E1132" s="467"/>
      <c r="F1132" s="4"/>
      <c r="G1132" s="5"/>
      <c r="H1132" s="5"/>
      <c r="I1132" s="6"/>
      <c r="J1132" s="508">
        <f t="shared" si="230"/>
        <v>0</v>
      </c>
      <c r="K1132" s="7"/>
      <c r="L1132" s="13">
        <f t="shared" ref="L1132:L1139" si="231">K1132*H1132</f>
        <v>0</v>
      </c>
      <c r="M1132" s="467"/>
    </row>
    <row r="1133" spans="1:13" ht="15.6" customHeight="1" x14ac:dyDescent="0.3">
      <c r="A1133" s="467"/>
      <c r="B1133" s="467"/>
      <c r="C1133" s="467"/>
      <c r="D1133" s="467"/>
      <c r="E1133" s="467"/>
      <c r="F1133" s="4"/>
      <c r="G1133" s="5"/>
      <c r="H1133" s="5"/>
      <c r="I1133" s="6"/>
      <c r="J1133" s="508">
        <f>+H1133*I1133</f>
        <v>0</v>
      </c>
      <c r="K1133" s="7"/>
      <c r="L1133" s="13">
        <f t="shared" si="231"/>
        <v>0</v>
      </c>
      <c r="M1133" s="467"/>
    </row>
    <row r="1134" spans="1:13" ht="15.6" customHeight="1" x14ac:dyDescent="0.3">
      <c r="A1134" s="467"/>
      <c r="B1134" s="467"/>
      <c r="C1134" s="467"/>
      <c r="D1134" s="467"/>
      <c r="E1134" s="467"/>
      <c r="F1134" s="4"/>
      <c r="G1134" s="5"/>
      <c r="H1134" s="5"/>
      <c r="I1134" s="6"/>
      <c r="J1134" s="508">
        <f t="shared" ref="J1134:J1143" si="232">+H1134*I1134</f>
        <v>0</v>
      </c>
      <c r="K1134" s="7"/>
      <c r="L1134" s="13">
        <f t="shared" si="231"/>
        <v>0</v>
      </c>
      <c r="M1134" s="467"/>
    </row>
    <row r="1135" spans="1:13" ht="15.6" customHeight="1" x14ac:dyDescent="0.3">
      <c r="A1135" s="467"/>
      <c r="B1135" s="467"/>
      <c r="C1135" s="467"/>
      <c r="D1135" s="467"/>
      <c r="E1135" s="467"/>
      <c r="F1135" s="4"/>
      <c r="G1135" s="5"/>
      <c r="H1135" s="5"/>
      <c r="I1135" s="6"/>
      <c r="J1135" s="508">
        <f t="shared" si="232"/>
        <v>0</v>
      </c>
      <c r="K1135" s="7"/>
      <c r="L1135" s="13">
        <f t="shared" si="231"/>
        <v>0</v>
      </c>
      <c r="M1135" s="467"/>
    </row>
    <row r="1136" spans="1:13" ht="15.6" customHeight="1" x14ac:dyDescent="0.3">
      <c r="A1136" s="467"/>
      <c r="B1136" s="467"/>
      <c r="C1136" s="467"/>
      <c r="D1136" s="467"/>
      <c r="E1136" s="467"/>
      <c r="F1136" s="4"/>
      <c r="G1136" s="5"/>
      <c r="H1136" s="5"/>
      <c r="I1136" s="6"/>
      <c r="J1136" s="508">
        <f t="shared" si="232"/>
        <v>0</v>
      </c>
      <c r="K1136" s="7"/>
      <c r="L1136" s="13">
        <f t="shared" si="231"/>
        <v>0</v>
      </c>
      <c r="M1136" s="467"/>
    </row>
    <row r="1137" spans="1:13" ht="15.6" customHeight="1" x14ac:dyDescent="0.3">
      <c r="A1137" s="467"/>
      <c r="B1137" s="467"/>
      <c r="C1137" s="467"/>
      <c r="D1137" s="467"/>
      <c r="E1137" s="467"/>
      <c r="F1137" s="4"/>
      <c r="G1137" s="5"/>
      <c r="H1137" s="5"/>
      <c r="I1137" s="6"/>
      <c r="J1137" s="508">
        <f t="shared" si="232"/>
        <v>0</v>
      </c>
      <c r="K1137" s="7"/>
      <c r="L1137" s="13">
        <f t="shared" si="231"/>
        <v>0</v>
      </c>
      <c r="M1137" s="467"/>
    </row>
    <row r="1138" spans="1:13" ht="15.6" customHeight="1" x14ac:dyDescent="0.3">
      <c r="A1138" s="467"/>
      <c r="B1138" s="467"/>
      <c r="C1138" s="467"/>
      <c r="D1138" s="467"/>
      <c r="E1138" s="467"/>
      <c r="F1138" s="4"/>
      <c r="G1138" s="5"/>
      <c r="H1138" s="5"/>
      <c r="I1138" s="6"/>
      <c r="J1138" s="508">
        <f t="shared" si="232"/>
        <v>0</v>
      </c>
      <c r="K1138" s="7"/>
      <c r="L1138" s="13">
        <f t="shared" si="231"/>
        <v>0</v>
      </c>
      <c r="M1138" s="467"/>
    </row>
    <row r="1139" spans="1:13" ht="15.6" customHeight="1" x14ac:dyDescent="0.3">
      <c r="A1139" s="467"/>
      <c r="B1139" s="467"/>
      <c r="C1139" s="467"/>
      <c r="D1139" s="467"/>
      <c r="E1139" s="467"/>
      <c r="F1139" s="4"/>
      <c r="G1139" s="5"/>
      <c r="H1139" s="5"/>
      <c r="I1139" s="6"/>
      <c r="J1139" s="508">
        <f t="shared" si="232"/>
        <v>0</v>
      </c>
      <c r="K1139" s="7"/>
      <c r="L1139" s="13">
        <f t="shared" si="231"/>
        <v>0</v>
      </c>
      <c r="M1139" s="467"/>
    </row>
    <row r="1140" spans="1:13" ht="15.6" customHeight="1" x14ac:dyDescent="0.3">
      <c r="A1140" s="467"/>
      <c r="B1140" s="467"/>
      <c r="C1140" s="467"/>
      <c r="D1140" s="467"/>
      <c r="E1140" s="467"/>
      <c r="F1140" s="4"/>
      <c r="G1140" s="5"/>
      <c r="H1140" s="5"/>
      <c r="I1140" s="6"/>
      <c r="J1140" s="508">
        <f t="shared" si="232"/>
        <v>0</v>
      </c>
      <c r="K1140" s="7"/>
      <c r="L1140" s="13">
        <f>K1140*H1140</f>
        <v>0</v>
      </c>
      <c r="M1140" s="467"/>
    </row>
    <row r="1141" spans="1:13" ht="15.6" customHeight="1" x14ac:dyDescent="0.3">
      <c r="A1141" s="467"/>
      <c r="B1141" s="467"/>
      <c r="C1141" s="467"/>
      <c r="D1141" s="467"/>
      <c r="E1141" s="467"/>
      <c r="F1141" s="4"/>
      <c r="G1141" s="5"/>
      <c r="H1141" s="5"/>
      <c r="I1141" s="6"/>
      <c r="J1141" s="508">
        <f t="shared" si="232"/>
        <v>0</v>
      </c>
      <c r="K1141" s="7"/>
      <c r="L1141" s="13">
        <f t="shared" ref="L1141:L1143" si="233">K1141*H1141</f>
        <v>0</v>
      </c>
      <c r="M1141" s="467"/>
    </row>
    <row r="1142" spans="1:13" ht="16.2" customHeight="1" x14ac:dyDescent="0.3">
      <c r="A1142" s="467"/>
      <c r="B1142" s="467"/>
      <c r="C1142" s="467"/>
      <c r="D1142" s="467"/>
      <c r="E1142" s="467"/>
      <c r="F1142" s="4"/>
      <c r="G1142" s="5"/>
      <c r="H1142" s="5"/>
      <c r="I1142" s="6"/>
      <c r="J1142" s="508">
        <f t="shared" si="232"/>
        <v>0</v>
      </c>
      <c r="K1142" s="7"/>
      <c r="L1142" s="13">
        <f t="shared" si="233"/>
        <v>0</v>
      </c>
      <c r="M1142" s="467"/>
    </row>
    <row r="1143" spans="1:13" ht="15.6" customHeight="1" thickBot="1" x14ac:dyDescent="0.35">
      <c r="A1143" s="467"/>
      <c r="B1143" s="467"/>
      <c r="C1143" s="467"/>
      <c r="D1143" s="467"/>
      <c r="E1143" s="467"/>
      <c r="F1143" s="527"/>
      <c r="G1143" s="528"/>
      <c r="H1143" s="528"/>
      <c r="I1143" s="529"/>
      <c r="J1143" s="509">
        <f t="shared" si="232"/>
        <v>0</v>
      </c>
      <c r="K1143" s="530"/>
      <c r="L1143" s="13">
        <f t="shared" si="233"/>
        <v>0</v>
      </c>
      <c r="M1143" s="467"/>
    </row>
    <row r="1144" spans="1:13" ht="15.6" customHeight="1" x14ac:dyDescent="0.3">
      <c r="A1144" s="467"/>
      <c r="B1144" s="467"/>
      <c r="C1144" s="467"/>
      <c r="D1144" s="467"/>
      <c r="E1144" s="467"/>
      <c r="F1144" s="510" t="s">
        <v>77</v>
      </c>
      <c r="G1144" s="511"/>
      <c r="H1144" s="511"/>
      <c r="I1144" s="511"/>
      <c r="J1144" s="511"/>
      <c r="K1144" s="512"/>
      <c r="L1144" s="183">
        <f>+SUM(L1129:L1143)</f>
        <v>0</v>
      </c>
      <c r="M1144" s="467"/>
    </row>
    <row r="1145" spans="1:13" ht="15.6" customHeight="1" x14ac:dyDescent="0.3">
      <c r="A1145" s="467"/>
      <c r="B1145" s="467"/>
      <c r="C1145" s="467"/>
      <c r="D1145" s="467"/>
      <c r="E1145" s="467"/>
      <c r="F1145" s="513" t="s">
        <v>90</v>
      </c>
      <c r="G1145" s="514"/>
      <c r="H1145" s="514"/>
      <c r="I1145" s="514"/>
      <c r="J1145" s="514"/>
      <c r="K1145" s="515"/>
      <c r="L1145" s="13">
        <f>+L1144*0.05</f>
        <v>0</v>
      </c>
      <c r="M1145" s="467"/>
    </row>
    <row r="1146" spans="1:13" ht="15.6" customHeight="1" x14ac:dyDescent="0.3">
      <c r="A1146" s="467"/>
      <c r="B1146" s="467"/>
      <c r="C1146" s="467"/>
      <c r="D1146" s="467"/>
      <c r="E1146" s="467"/>
      <c r="F1146" s="513" t="s">
        <v>91</v>
      </c>
      <c r="G1146" s="514"/>
      <c r="H1146" s="514"/>
      <c r="I1146" s="514"/>
      <c r="J1146" s="514"/>
      <c r="K1146" s="515"/>
      <c r="L1146" s="516">
        <f>+L1144+L1145</f>
        <v>0</v>
      </c>
      <c r="M1146" s="467"/>
    </row>
    <row r="1147" spans="1:13" ht="16.2" customHeight="1" x14ac:dyDescent="0.3">
      <c r="A1147" s="467"/>
      <c r="B1147" s="467"/>
      <c r="C1147" s="467"/>
      <c r="D1147" s="467"/>
      <c r="E1147" s="467"/>
      <c r="F1147" s="513" t="s">
        <v>157</v>
      </c>
      <c r="G1147" s="514"/>
      <c r="H1147" s="514"/>
      <c r="I1147" s="514"/>
      <c r="J1147" s="514"/>
      <c r="K1147" s="515"/>
      <c r="L1147" s="171"/>
      <c r="M1147" s="467"/>
    </row>
    <row r="1148" spans="1:13" ht="16.2" thickBot="1" x14ac:dyDescent="0.35">
      <c r="A1148" s="467"/>
      <c r="B1148" s="467"/>
      <c r="C1148" s="467"/>
      <c r="D1148" s="467"/>
      <c r="E1148" s="467"/>
      <c r="F1148" s="517" t="s">
        <v>93</v>
      </c>
      <c r="G1148" s="518"/>
      <c r="H1148" s="518"/>
      <c r="I1148" s="518"/>
      <c r="J1148" s="518"/>
      <c r="K1148" s="519"/>
      <c r="L1148" s="516">
        <f>+IFERROR(L1146/L1147,0)</f>
        <v>0</v>
      </c>
      <c r="M1148" s="467"/>
    </row>
    <row r="1149" spans="1:13" x14ac:dyDescent="0.3">
      <c r="A1149" s="467"/>
      <c r="B1149" s="467"/>
      <c r="C1149" s="467"/>
      <c r="D1149" s="467"/>
      <c r="E1149" s="467"/>
      <c r="F1149" s="467"/>
      <c r="G1149" s="467"/>
      <c r="H1149" s="467"/>
      <c r="I1149" s="467"/>
      <c r="J1149" s="467"/>
      <c r="K1149" s="467"/>
      <c r="L1149" s="467"/>
      <c r="M1149" s="467"/>
    </row>
    <row r="1150" spans="1:13" ht="16.2" thickBot="1" x14ac:dyDescent="0.35">
      <c r="A1150" s="467"/>
      <c r="B1150" s="467"/>
      <c r="C1150" s="467"/>
      <c r="D1150" s="467"/>
      <c r="E1150" s="467"/>
      <c r="F1150" s="467"/>
      <c r="G1150" s="467"/>
      <c r="H1150" s="467"/>
      <c r="I1150" s="467"/>
      <c r="J1150" s="467"/>
      <c r="K1150" s="467"/>
      <c r="L1150" s="467"/>
      <c r="M1150" s="467"/>
    </row>
    <row r="1151" spans="1:13" ht="15.6" customHeight="1" thickBot="1" x14ac:dyDescent="0.35">
      <c r="A1151" s="467"/>
      <c r="B1151" s="467"/>
      <c r="C1151" s="467"/>
      <c r="D1151" s="467"/>
      <c r="E1151" s="467"/>
      <c r="F1151" s="505" t="s">
        <v>206</v>
      </c>
      <c r="G1151" s="524"/>
      <c r="H1151" s="525"/>
      <c r="I1151" s="525"/>
      <c r="J1151" s="525"/>
      <c r="K1151" s="525"/>
      <c r="L1151" s="526"/>
      <c r="M1151" s="467"/>
    </row>
    <row r="1152" spans="1:13" ht="15.6" customHeight="1" x14ac:dyDescent="0.3">
      <c r="A1152" s="467"/>
      <c r="B1152" s="467"/>
      <c r="C1152" s="467"/>
      <c r="D1152" s="467"/>
      <c r="E1152" s="467"/>
      <c r="F1152" s="476" t="s">
        <v>71</v>
      </c>
      <c r="G1152" s="506" t="s">
        <v>72</v>
      </c>
      <c r="H1152" s="506" t="s">
        <v>73</v>
      </c>
      <c r="I1152" s="506" t="s">
        <v>74</v>
      </c>
      <c r="J1152" s="506" t="s">
        <v>75</v>
      </c>
      <c r="K1152" s="506" t="s">
        <v>159</v>
      </c>
      <c r="L1152" s="507" t="s">
        <v>77</v>
      </c>
      <c r="M1152" s="467"/>
    </row>
    <row r="1153" spans="1:13" ht="15.6" customHeight="1" x14ac:dyDescent="0.3">
      <c r="A1153" s="467"/>
      <c r="B1153" s="467"/>
      <c r="C1153" s="467"/>
      <c r="D1153" s="467"/>
      <c r="E1153" s="467"/>
      <c r="F1153" s="4"/>
      <c r="G1153" s="5"/>
      <c r="H1153" s="5"/>
      <c r="I1153" s="6"/>
      <c r="J1153" s="508">
        <f>+H1153*I1153</f>
        <v>0</v>
      </c>
      <c r="K1153" s="7"/>
      <c r="L1153" s="13">
        <f>K1153*H1153</f>
        <v>0</v>
      </c>
      <c r="M1153" s="467"/>
    </row>
    <row r="1154" spans="1:13" ht="15.6" customHeight="1" x14ac:dyDescent="0.3">
      <c r="A1154" s="467"/>
      <c r="B1154" s="467"/>
      <c r="C1154" s="467"/>
      <c r="D1154" s="467"/>
      <c r="E1154" s="467"/>
      <c r="F1154" s="4"/>
      <c r="G1154" s="5"/>
      <c r="H1154" s="5"/>
      <c r="I1154" s="6"/>
      <c r="J1154" s="508">
        <f>+H1154*I1154</f>
        <v>0</v>
      </c>
      <c r="K1154" s="7"/>
      <c r="L1154" s="13">
        <f t="shared" ref="L1154" si="234">K1154*H1154</f>
        <v>0</v>
      </c>
      <c r="M1154" s="467"/>
    </row>
    <row r="1155" spans="1:13" ht="15.6" customHeight="1" x14ac:dyDescent="0.3">
      <c r="A1155" s="467"/>
      <c r="B1155" s="467"/>
      <c r="C1155" s="467"/>
      <c r="D1155" s="467"/>
      <c r="E1155" s="467"/>
      <c r="F1155" s="4"/>
      <c r="G1155" s="5"/>
      <c r="H1155" s="5"/>
      <c r="I1155" s="6"/>
      <c r="J1155" s="508">
        <f t="shared" ref="J1155:J1156" si="235">+H1155*I1155</f>
        <v>0</v>
      </c>
      <c r="K1155" s="7"/>
      <c r="L1155" s="13">
        <f>K1155*H1155</f>
        <v>0</v>
      </c>
      <c r="M1155" s="467"/>
    </row>
    <row r="1156" spans="1:13" ht="15.6" customHeight="1" x14ac:dyDescent="0.3">
      <c r="A1156" s="467"/>
      <c r="B1156" s="467"/>
      <c r="C1156" s="467"/>
      <c r="D1156" s="467"/>
      <c r="E1156" s="467"/>
      <c r="F1156" s="4"/>
      <c r="G1156" s="5"/>
      <c r="H1156" s="5"/>
      <c r="I1156" s="6"/>
      <c r="J1156" s="508">
        <f t="shared" si="235"/>
        <v>0</v>
      </c>
      <c r="K1156" s="7"/>
      <c r="L1156" s="13">
        <f t="shared" ref="L1156:L1163" si="236">K1156*H1156</f>
        <v>0</v>
      </c>
      <c r="M1156" s="467"/>
    </row>
    <row r="1157" spans="1:13" ht="15.6" customHeight="1" x14ac:dyDescent="0.3">
      <c r="A1157" s="467"/>
      <c r="B1157" s="467"/>
      <c r="C1157" s="467"/>
      <c r="D1157" s="467"/>
      <c r="E1157" s="467"/>
      <c r="F1157" s="4"/>
      <c r="G1157" s="5"/>
      <c r="H1157" s="5"/>
      <c r="I1157" s="6"/>
      <c r="J1157" s="508">
        <f>+H1157*I1157</f>
        <v>0</v>
      </c>
      <c r="K1157" s="7"/>
      <c r="L1157" s="13">
        <f t="shared" si="236"/>
        <v>0</v>
      </c>
      <c r="M1157" s="467"/>
    </row>
    <row r="1158" spans="1:13" ht="15.6" customHeight="1" x14ac:dyDescent="0.3">
      <c r="A1158" s="467"/>
      <c r="B1158" s="467"/>
      <c r="C1158" s="467"/>
      <c r="D1158" s="467"/>
      <c r="E1158" s="467"/>
      <c r="F1158" s="4"/>
      <c r="G1158" s="5"/>
      <c r="H1158" s="5"/>
      <c r="I1158" s="6"/>
      <c r="J1158" s="508">
        <f t="shared" ref="J1158:J1167" si="237">+H1158*I1158</f>
        <v>0</v>
      </c>
      <c r="K1158" s="7"/>
      <c r="L1158" s="13">
        <f t="shared" si="236"/>
        <v>0</v>
      </c>
      <c r="M1158" s="467"/>
    </row>
    <row r="1159" spans="1:13" ht="15.6" customHeight="1" x14ac:dyDescent="0.3">
      <c r="A1159" s="467"/>
      <c r="B1159" s="467"/>
      <c r="C1159" s="467"/>
      <c r="D1159" s="467"/>
      <c r="E1159" s="467"/>
      <c r="F1159" s="4"/>
      <c r="G1159" s="5"/>
      <c r="H1159" s="5"/>
      <c r="I1159" s="6"/>
      <c r="J1159" s="508">
        <f t="shared" si="237"/>
        <v>0</v>
      </c>
      <c r="K1159" s="7"/>
      <c r="L1159" s="13">
        <f t="shared" si="236"/>
        <v>0</v>
      </c>
      <c r="M1159" s="467"/>
    </row>
    <row r="1160" spans="1:13" ht="15.6" customHeight="1" x14ac:dyDescent="0.3">
      <c r="A1160" s="467"/>
      <c r="B1160" s="467"/>
      <c r="C1160" s="467"/>
      <c r="D1160" s="467"/>
      <c r="E1160" s="467"/>
      <c r="F1160" s="4"/>
      <c r="G1160" s="5"/>
      <c r="H1160" s="5"/>
      <c r="I1160" s="6"/>
      <c r="J1160" s="508">
        <f t="shared" si="237"/>
        <v>0</v>
      </c>
      <c r="K1160" s="7"/>
      <c r="L1160" s="13">
        <f t="shared" si="236"/>
        <v>0</v>
      </c>
      <c r="M1160" s="467"/>
    </row>
    <row r="1161" spans="1:13" ht="15.6" customHeight="1" x14ac:dyDescent="0.3">
      <c r="A1161" s="467"/>
      <c r="B1161" s="467"/>
      <c r="C1161" s="467"/>
      <c r="D1161" s="467"/>
      <c r="E1161" s="467"/>
      <c r="F1161" s="4"/>
      <c r="G1161" s="5"/>
      <c r="H1161" s="5"/>
      <c r="I1161" s="6"/>
      <c r="J1161" s="508">
        <f t="shared" si="237"/>
        <v>0</v>
      </c>
      <c r="K1161" s="7"/>
      <c r="L1161" s="13">
        <f t="shared" si="236"/>
        <v>0</v>
      </c>
      <c r="M1161" s="467"/>
    </row>
    <row r="1162" spans="1:13" ht="15.6" customHeight="1" x14ac:dyDescent="0.3">
      <c r="A1162" s="467"/>
      <c r="B1162" s="467"/>
      <c r="C1162" s="467"/>
      <c r="D1162" s="467"/>
      <c r="E1162" s="467"/>
      <c r="F1162" s="4"/>
      <c r="G1162" s="5"/>
      <c r="H1162" s="5"/>
      <c r="I1162" s="6"/>
      <c r="J1162" s="508">
        <f t="shared" si="237"/>
        <v>0</v>
      </c>
      <c r="K1162" s="7"/>
      <c r="L1162" s="13">
        <f t="shared" si="236"/>
        <v>0</v>
      </c>
      <c r="M1162" s="467"/>
    </row>
    <row r="1163" spans="1:13" ht="15.6" customHeight="1" x14ac:dyDescent="0.3">
      <c r="A1163" s="467"/>
      <c r="B1163" s="467"/>
      <c r="C1163" s="467"/>
      <c r="D1163" s="467"/>
      <c r="E1163" s="467"/>
      <c r="F1163" s="4"/>
      <c r="G1163" s="5"/>
      <c r="H1163" s="5"/>
      <c r="I1163" s="6"/>
      <c r="J1163" s="508">
        <f t="shared" si="237"/>
        <v>0</v>
      </c>
      <c r="K1163" s="7"/>
      <c r="L1163" s="13">
        <f t="shared" si="236"/>
        <v>0</v>
      </c>
      <c r="M1163" s="467"/>
    </row>
    <row r="1164" spans="1:13" ht="15.6" customHeight="1" x14ac:dyDescent="0.3">
      <c r="A1164" s="467"/>
      <c r="B1164" s="467"/>
      <c r="C1164" s="467"/>
      <c r="D1164" s="467"/>
      <c r="E1164" s="467"/>
      <c r="F1164" s="4"/>
      <c r="G1164" s="5"/>
      <c r="H1164" s="5"/>
      <c r="I1164" s="6"/>
      <c r="J1164" s="508">
        <f t="shared" si="237"/>
        <v>0</v>
      </c>
      <c r="K1164" s="7"/>
      <c r="L1164" s="13">
        <f>K1164*H1164</f>
        <v>0</v>
      </c>
      <c r="M1164" s="467"/>
    </row>
    <row r="1165" spans="1:13" ht="15.6" customHeight="1" x14ac:dyDescent="0.3">
      <c r="A1165" s="467"/>
      <c r="B1165" s="467"/>
      <c r="C1165" s="467"/>
      <c r="D1165" s="467"/>
      <c r="E1165" s="467"/>
      <c r="F1165" s="4"/>
      <c r="G1165" s="5"/>
      <c r="H1165" s="5"/>
      <c r="I1165" s="6"/>
      <c r="J1165" s="508">
        <f t="shared" si="237"/>
        <v>0</v>
      </c>
      <c r="K1165" s="7"/>
      <c r="L1165" s="13">
        <f t="shared" ref="L1165:L1167" si="238">K1165*H1165</f>
        <v>0</v>
      </c>
      <c r="M1165" s="467"/>
    </row>
    <row r="1166" spans="1:13" ht="16.2" customHeight="1" x14ac:dyDescent="0.3">
      <c r="A1166" s="467"/>
      <c r="B1166" s="467"/>
      <c r="C1166" s="467"/>
      <c r="D1166" s="467"/>
      <c r="E1166" s="467"/>
      <c r="F1166" s="4"/>
      <c r="G1166" s="5"/>
      <c r="H1166" s="5"/>
      <c r="I1166" s="6"/>
      <c r="J1166" s="508">
        <f t="shared" si="237"/>
        <v>0</v>
      </c>
      <c r="K1166" s="7"/>
      <c r="L1166" s="13">
        <f t="shared" si="238"/>
        <v>0</v>
      </c>
      <c r="M1166" s="467"/>
    </row>
    <row r="1167" spans="1:13" ht="15.6" customHeight="1" thickBot="1" x14ac:dyDescent="0.35">
      <c r="A1167" s="467"/>
      <c r="B1167" s="467"/>
      <c r="C1167" s="467"/>
      <c r="D1167" s="467"/>
      <c r="E1167" s="467"/>
      <c r="F1167" s="527"/>
      <c r="G1167" s="528"/>
      <c r="H1167" s="528"/>
      <c r="I1167" s="529"/>
      <c r="J1167" s="509">
        <f t="shared" si="237"/>
        <v>0</v>
      </c>
      <c r="K1167" s="530"/>
      <c r="L1167" s="13">
        <f t="shared" si="238"/>
        <v>0</v>
      </c>
      <c r="M1167" s="467"/>
    </row>
    <row r="1168" spans="1:13" ht="15.6" customHeight="1" x14ac:dyDescent="0.3">
      <c r="A1168" s="467"/>
      <c r="B1168" s="467"/>
      <c r="C1168" s="467"/>
      <c r="D1168" s="467"/>
      <c r="E1168" s="467"/>
      <c r="F1168" s="510" t="s">
        <v>77</v>
      </c>
      <c r="G1168" s="511"/>
      <c r="H1168" s="511"/>
      <c r="I1168" s="511"/>
      <c r="J1168" s="511"/>
      <c r="K1168" s="512"/>
      <c r="L1168" s="183">
        <f>+SUM(L1153:L1167)</f>
        <v>0</v>
      </c>
      <c r="M1168" s="467"/>
    </row>
    <row r="1169" spans="1:13" ht="15.6" customHeight="1" x14ac:dyDescent="0.3">
      <c r="A1169" s="467"/>
      <c r="B1169" s="467"/>
      <c r="C1169" s="467"/>
      <c r="D1169" s="467"/>
      <c r="E1169" s="467"/>
      <c r="F1169" s="513" t="s">
        <v>90</v>
      </c>
      <c r="G1169" s="514"/>
      <c r="H1169" s="514"/>
      <c r="I1169" s="514"/>
      <c r="J1169" s="514"/>
      <c r="K1169" s="515"/>
      <c r="L1169" s="13">
        <f>+L1168*0.05</f>
        <v>0</v>
      </c>
      <c r="M1169" s="467"/>
    </row>
    <row r="1170" spans="1:13" ht="15.6" customHeight="1" x14ac:dyDescent="0.3">
      <c r="A1170" s="467"/>
      <c r="B1170" s="467"/>
      <c r="C1170" s="467"/>
      <c r="D1170" s="467"/>
      <c r="E1170" s="467"/>
      <c r="F1170" s="513" t="s">
        <v>91</v>
      </c>
      <c r="G1170" s="514"/>
      <c r="H1170" s="514"/>
      <c r="I1170" s="514"/>
      <c r="J1170" s="514"/>
      <c r="K1170" s="515"/>
      <c r="L1170" s="516">
        <f>+L1168+L1169</f>
        <v>0</v>
      </c>
      <c r="M1170" s="467"/>
    </row>
    <row r="1171" spans="1:13" ht="16.2" customHeight="1" x14ac:dyDescent="0.3">
      <c r="A1171" s="467"/>
      <c r="B1171" s="467"/>
      <c r="C1171" s="467"/>
      <c r="D1171" s="467"/>
      <c r="E1171" s="467"/>
      <c r="F1171" s="513" t="s">
        <v>157</v>
      </c>
      <c r="G1171" s="514"/>
      <c r="H1171" s="514"/>
      <c r="I1171" s="514"/>
      <c r="J1171" s="514"/>
      <c r="K1171" s="515"/>
      <c r="L1171" s="171"/>
      <c r="M1171" s="467"/>
    </row>
    <row r="1172" spans="1:13" ht="16.2" thickBot="1" x14ac:dyDescent="0.35">
      <c r="A1172" s="467"/>
      <c r="B1172" s="467"/>
      <c r="C1172" s="467"/>
      <c r="D1172" s="467"/>
      <c r="E1172" s="467"/>
      <c r="F1172" s="517" t="s">
        <v>93</v>
      </c>
      <c r="G1172" s="518"/>
      <c r="H1172" s="518"/>
      <c r="I1172" s="518"/>
      <c r="J1172" s="518"/>
      <c r="K1172" s="519"/>
      <c r="L1172" s="516">
        <f>+IFERROR(L1170/L1171,0)</f>
        <v>0</v>
      </c>
      <c r="M1172" s="467"/>
    </row>
    <row r="1173" spans="1:13" x14ac:dyDescent="0.3">
      <c r="A1173" s="467"/>
      <c r="B1173" s="467"/>
      <c r="C1173" s="467"/>
      <c r="D1173" s="467"/>
      <c r="E1173" s="467"/>
      <c r="F1173" s="467"/>
      <c r="G1173" s="467"/>
      <c r="H1173" s="467"/>
      <c r="I1173" s="467"/>
      <c r="J1173" s="467"/>
      <c r="K1173" s="467"/>
      <c r="L1173" s="467"/>
      <c r="M1173" s="467"/>
    </row>
    <row r="1174" spans="1:13" ht="16.2" thickBot="1" x14ac:dyDescent="0.35">
      <c r="A1174" s="467"/>
      <c r="B1174" s="467"/>
      <c r="C1174" s="467"/>
      <c r="D1174" s="467"/>
      <c r="E1174" s="467"/>
      <c r="F1174" s="467"/>
      <c r="G1174" s="467"/>
      <c r="H1174" s="467"/>
      <c r="I1174" s="467"/>
      <c r="J1174" s="467"/>
      <c r="K1174" s="467"/>
      <c r="L1174" s="467"/>
      <c r="M1174" s="467"/>
    </row>
    <row r="1175" spans="1:13" ht="15.6" customHeight="1" thickBot="1" x14ac:dyDescent="0.35">
      <c r="A1175" s="467"/>
      <c r="B1175" s="467"/>
      <c r="C1175" s="467"/>
      <c r="D1175" s="467"/>
      <c r="E1175" s="467"/>
      <c r="F1175" s="505" t="s">
        <v>207</v>
      </c>
      <c r="G1175" s="524"/>
      <c r="H1175" s="525"/>
      <c r="I1175" s="525"/>
      <c r="J1175" s="525"/>
      <c r="K1175" s="525"/>
      <c r="L1175" s="526"/>
      <c r="M1175" s="467"/>
    </row>
    <row r="1176" spans="1:13" ht="15.6" customHeight="1" x14ac:dyDescent="0.3">
      <c r="A1176" s="467"/>
      <c r="B1176" s="467"/>
      <c r="C1176" s="467"/>
      <c r="D1176" s="467"/>
      <c r="E1176" s="467"/>
      <c r="F1176" s="476" t="s">
        <v>71</v>
      </c>
      <c r="G1176" s="506" t="s">
        <v>72</v>
      </c>
      <c r="H1176" s="506" t="s">
        <v>73</v>
      </c>
      <c r="I1176" s="506" t="s">
        <v>74</v>
      </c>
      <c r="J1176" s="506" t="s">
        <v>75</v>
      </c>
      <c r="K1176" s="506" t="s">
        <v>159</v>
      </c>
      <c r="L1176" s="507" t="s">
        <v>77</v>
      </c>
      <c r="M1176" s="467"/>
    </row>
    <row r="1177" spans="1:13" ht="15.6" customHeight="1" x14ac:dyDescent="0.3">
      <c r="A1177" s="467"/>
      <c r="B1177" s="467"/>
      <c r="C1177" s="467"/>
      <c r="D1177" s="467"/>
      <c r="E1177" s="467"/>
      <c r="F1177" s="4"/>
      <c r="G1177" s="5"/>
      <c r="H1177" s="5"/>
      <c r="I1177" s="6"/>
      <c r="J1177" s="508">
        <f>+H1177*I1177</f>
        <v>0</v>
      </c>
      <c r="K1177" s="7"/>
      <c r="L1177" s="13">
        <f>K1177*H1177</f>
        <v>0</v>
      </c>
      <c r="M1177" s="467"/>
    </row>
    <row r="1178" spans="1:13" ht="15.6" customHeight="1" x14ac:dyDescent="0.3">
      <c r="A1178" s="467"/>
      <c r="B1178" s="467"/>
      <c r="C1178" s="467"/>
      <c r="D1178" s="467"/>
      <c r="E1178" s="467"/>
      <c r="F1178" s="4"/>
      <c r="G1178" s="5"/>
      <c r="H1178" s="5"/>
      <c r="I1178" s="6"/>
      <c r="J1178" s="508">
        <f>+H1178*I1178</f>
        <v>0</v>
      </c>
      <c r="K1178" s="7"/>
      <c r="L1178" s="13">
        <f t="shared" ref="L1178" si="239">K1178*H1178</f>
        <v>0</v>
      </c>
      <c r="M1178" s="467"/>
    </row>
    <row r="1179" spans="1:13" ht="15.6" customHeight="1" x14ac:dyDescent="0.3">
      <c r="A1179" s="467"/>
      <c r="B1179" s="467"/>
      <c r="C1179" s="467"/>
      <c r="D1179" s="467"/>
      <c r="E1179" s="467"/>
      <c r="F1179" s="4"/>
      <c r="G1179" s="5"/>
      <c r="H1179" s="5"/>
      <c r="I1179" s="6"/>
      <c r="J1179" s="508">
        <f t="shared" ref="J1179:J1180" si="240">+H1179*I1179</f>
        <v>0</v>
      </c>
      <c r="K1179" s="7"/>
      <c r="L1179" s="13">
        <f>K1179*H1179</f>
        <v>0</v>
      </c>
      <c r="M1179" s="467"/>
    </row>
    <row r="1180" spans="1:13" ht="15.6" customHeight="1" x14ac:dyDescent="0.3">
      <c r="A1180" s="467"/>
      <c r="B1180" s="467"/>
      <c r="C1180" s="467"/>
      <c r="D1180" s="467"/>
      <c r="E1180" s="467"/>
      <c r="F1180" s="4"/>
      <c r="G1180" s="5"/>
      <c r="H1180" s="5"/>
      <c r="I1180" s="6"/>
      <c r="J1180" s="508">
        <f t="shared" si="240"/>
        <v>0</v>
      </c>
      <c r="K1180" s="7"/>
      <c r="L1180" s="13">
        <f t="shared" ref="L1180:L1187" si="241">K1180*H1180</f>
        <v>0</v>
      </c>
      <c r="M1180" s="467"/>
    </row>
    <row r="1181" spans="1:13" ht="15.6" customHeight="1" x14ac:dyDescent="0.3">
      <c r="A1181" s="467"/>
      <c r="B1181" s="467"/>
      <c r="C1181" s="467"/>
      <c r="D1181" s="467"/>
      <c r="E1181" s="467"/>
      <c r="F1181" s="4"/>
      <c r="G1181" s="5"/>
      <c r="H1181" s="5"/>
      <c r="I1181" s="6"/>
      <c r="J1181" s="508">
        <f>+H1181*I1181</f>
        <v>0</v>
      </c>
      <c r="K1181" s="7"/>
      <c r="L1181" s="13">
        <f t="shared" si="241"/>
        <v>0</v>
      </c>
      <c r="M1181" s="467"/>
    </row>
    <row r="1182" spans="1:13" ht="15.6" customHeight="1" x14ac:dyDescent="0.3">
      <c r="A1182" s="467"/>
      <c r="B1182" s="467"/>
      <c r="C1182" s="467"/>
      <c r="D1182" s="467"/>
      <c r="E1182" s="467"/>
      <c r="F1182" s="4"/>
      <c r="G1182" s="5"/>
      <c r="H1182" s="5"/>
      <c r="I1182" s="6"/>
      <c r="J1182" s="508">
        <f t="shared" ref="J1182:J1191" si="242">+H1182*I1182</f>
        <v>0</v>
      </c>
      <c r="K1182" s="7"/>
      <c r="L1182" s="13">
        <f t="shared" si="241"/>
        <v>0</v>
      </c>
      <c r="M1182" s="467"/>
    </row>
    <row r="1183" spans="1:13" ht="15.6" customHeight="1" x14ac:dyDescent="0.3">
      <c r="A1183" s="467"/>
      <c r="B1183" s="467"/>
      <c r="C1183" s="467"/>
      <c r="D1183" s="467"/>
      <c r="E1183" s="467"/>
      <c r="F1183" s="4"/>
      <c r="G1183" s="5"/>
      <c r="H1183" s="5"/>
      <c r="I1183" s="6"/>
      <c r="J1183" s="508">
        <f t="shared" si="242"/>
        <v>0</v>
      </c>
      <c r="K1183" s="7"/>
      <c r="L1183" s="13">
        <f t="shared" si="241"/>
        <v>0</v>
      </c>
      <c r="M1183" s="467"/>
    </row>
    <row r="1184" spans="1:13" ht="15.6" customHeight="1" x14ac:dyDescent="0.3">
      <c r="A1184" s="467"/>
      <c r="B1184" s="467"/>
      <c r="C1184" s="467"/>
      <c r="D1184" s="467"/>
      <c r="E1184" s="467"/>
      <c r="F1184" s="4"/>
      <c r="G1184" s="5"/>
      <c r="H1184" s="5"/>
      <c r="I1184" s="6"/>
      <c r="J1184" s="508">
        <f t="shared" si="242"/>
        <v>0</v>
      </c>
      <c r="K1184" s="7"/>
      <c r="L1184" s="13">
        <f t="shared" si="241"/>
        <v>0</v>
      </c>
      <c r="M1184" s="467"/>
    </row>
    <row r="1185" spans="1:13" ht="15.6" customHeight="1" x14ac:dyDescent="0.3">
      <c r="A1185" s="467"/>
      <c r="B1185" s="467"/>
      <c r="C1185" s="467"/>
      <c r="D1185" s="467"/>
      <c r="E1185" s="467"/>
      <c r="F1185" s="4"/>
      <c r="G1185" s="5"/>
      <c r="H1185" s="5"/>
      <c r="I1185" s="6"/>
      <c r="J1185" s="508">
        <f t="shared" si="242"/>
        <v>0</v>
      </c>
      <c r="K1185" s="7"/>
      <c r="L1185" s="13">
        <f t="shared" si="241"/>
        <v>0</v>
      </c>
      <c r="M1185" s="467"/>
    </row>
    <row r="1186" spans="1:13" ht="15.6" customHeight="1" x14ac:dyDescent="0.3">
      <c r="A1186" s="467"/>
      <c r="B1186" s="467"/>
      <c r="C1186" s="467"/>
      <c r="D1186" s="467"/>
      <c r="E1186" s="467"/>
      <c r="F1186" s="4"/>
      <c r="G1186" s="5"/>
      <c r="H1186" s="5"/>
      <c r="I1186" s="6"/>
      <c r="J1186" s="508">
        <f t="shared" si="242"/>
        <v>0</v>
      </c>
      <c r="K1186" s="7"/>
      <c r="L1186" s="13">
        <f t="shared" si="241"/>
        <v>0</v>
      </c>
      <c r="M1186" s="467"/>
    </row>
    <row r="1187" spans="1:13" ht="15.6" customHeight="1" x14ac:dyDescent="0.3">
      <c r="A1187" s="467"/>
      <c r="B1187" s="467"/>
      <c r="C1187" s="467"/>
      <c r="D1187" s="467"/>
      <c r="E1187" s="467"/>
      <c r="F1187" s="4"/>
      <c r="G1187" s="5"/>
      <c r="H1187" s="5"/>
      <c r="I1187" s="6"/>
      <c r="J1187" s="508">
        <f t="shared" si="242"/>
        <v>0</v>
      </c>
      <c r="K1187" s="7"/>
      <c r="L1187" s="13">
        <f t="shared" si="241"/>
        <v>0</v>
      </c>
      <c r="M1187" s="467"/>
    </row>
    <row r="1188" spans="1:13" ht="15.6" customHeight="1" x14ac:dyDescent="0.3">
      <c r="A1188" s="467"/>
      <c r="B1188" s="467"/>
      <c r="C1188" s="467"/>
      <c r="D1188" s="467"/>
      <c r="E1188" s="467"/>
      <c r="F1188" s="4"/>
      <c r="G1188" s="5"/>
      <c r="H1188" s="5"/>
      <c r="I1188" s="6"/>
      <c r="J1188" s="508">
        <f t="shared" si="242"/>
        <v>0</v>
      </c>
      <c r="K1188" s="7"/>
      <c r="L1188" s="13">
        <f>K1188*H1188</f>
        <v>0</v>
      </c>
      <c r="M1188" s="467"/>
    </row>
    <row r="1189" spans="1:13" ht="15.6" customHeight="1" x14ac:dyDescent="0.3">
      <c r="A1189" s="467"/>
      <c r="B1189" s="467"/>
      <c r="C1189" s="467"/>
      <c r="D1189" s="467"/>
      <c r="E1189" s="467"/>
      <c r="F1189" s="4"/>
      <c r="G1189" s="5"/>
      <c r="H1189" s="5"/>
      <c r="I1189" s="6"/>
      <c r="J1189" s="508">
        <f t="shared" si="242"/>
        <v>0</v>
      </c>
      <c r="K1189" s="7"/>
      <c r="L1189" s="13">
        <f t="shared" ref="L1189:L1191" si="243">K1189*H1189</f>
        <v>0</v>
      </c>
      <c r="M1189" s="467"/>
    </row>
    <row r="1190" spans="1:13" ht="16.2" customHeight="1" x14ac:dyDescent="0.3">
      <c r="A1190" s="467"/>
      <c r="B1190" s="467"/>
      <c r="C1190" s="467"/>
      <c r="D1190" s="467"/>
      <c r="E1190" s="467"/>
      <c r="F1190" s="4"/>
      <c r="G1190" s="5"/>
      <c r="H1190" s="5"/>
      <c r="I1190" s="6"/>
      <c r="J1190" s="508">
        <f t="shared" si="242"/>
        <v>0</v>
      </c>
      <c r="K1190" s="7"/>
      <c r="L1190" s="13">
        <f t="shared" si="243"/>
        <v>0</v>
      </c>
      <c r="M1190" s="467"/>
    </row>
    <row r="1191" spans="1:13" ht="15.6" customHeight="1" thickBot="1" x14ac:dyDescent="0.35">
      <c r="A1191" s="467"/>
      <c r="B1191" s="467"/>
      <c r="C1191" s="467"/>
      <c r="D1191" s="467"/>
      <c r="E1191" s="467"/>
      <c r="F1191" s="527"/>
      <c r="G1191" s="528"/>
      <c r="H1191" s="528"/>
      <c r="I1191" s="529"/>
      <c r="J1191" s="509">
        <f t="shared" si="242"/>
        <v>0</v>
      </c>
      <c r="K1191" s="530"/>
      <c r="L1191" s="13">
        <f t="shared" si="243"/>
        <v>0</v>
      </c>
      <c r="M1191" s="467"/>
    </row>
    <row r="1192" spans="1:13" ht="15.6" customHeight="1" x14ac:dyDescent="0.3">
      <c r="A1192" s="467"/>
      <c r="B1192" s="467"/>
      <c r="C1192" s="467"/>
      <c r="D1192" s="467"/>
      <c r="E1192" s="467"/>
      <c r="F1192" s="510" t="s">
        <v>77</v>
      </c>
      <c r="G1192" s="511"/>
      <c r="H1192" s="511"/>
      <c r="I1192" s="511"/>
      <c r="J1192" s="511"/>
      <c r="K1192" s="512"/>
      <c r="L1192" s="183">
        <f>+SUM(L1177:L1191)</f>
        <v>0</v>
      </c>
      <c r="M1192" s="467"/>
    </row>
    <row r="1193" spans="1:13" ht="15.6" customHeight="1" x14ac:dyDescent="0.3">
      <c r="A1193" s="467"/>
      <c r="B1193" s="467"/>
      <c r="C1193" s="467"/>
      <c r="D1193" s="467"/>
      <c r="E1193" s="467"/>
      <c r="F1193" s="513" t="s">
        <v>90</v>
      </c>
      <c r="G1193" s="514"/>
      <c r="H1193" s="514"/>
      <c r="I1193" s="514"/>
      <c r="J1193" s="514"/>
      <c r="K1193" s="515"/>
      <c r="L1193" s="13">
        <f>+L1192*0.05</f>
        <v>0</v>
      </c>
      <c r="M1193" s="467"/>
    </row>
    <row r="1194" spans="1:13" ht="15.6" customHeight="1" x14ac:dyDescent="0.3">
      <c r="A1194" s="467"/>
      <c r="B1194" s="467"/>
      <c r="C1194" s="467"/>
      <c r="D1194" s="467"/>
      <c r="E1194" s="467"/>
      <c r="F1194" s="513" t="s">
        <v>91</v>
      </c>
      <c r="G1194" s="514"/>
      <c r="H1194" s="514"/>
      <c r="I1194" s="514"/>
      <c r="J1194" s="514"/>
      <c r="K1194" s="515"/>
      <c r="L1194" s="516">
        <f>+L1192+L1193</f>
        <v>0</v>
      </c>
      <c r="M1194" s="467"/>
    </row>
    <row r="1195" spans="1:13" ht="16.2" customHeight="1" x14ac:dyDescent="0.3">
      <c r="A1195" s="467"/>
      <c r="B1195" s="467"/>
      <c r="C1195" s="467"/>
      <c r="D1195" s="467"/>
      <c r="E1195" s="467"/>
      <c r="F1195" s="513" t="s">
        <v>157</v>
      </c>
      <c r="G1195" s="514"/>
      <c r="H1195" s="514"/>
      <c r="I1195" s="514"/>
      <c r="J1195" s="514"/>
      <c r="K1195" s="515"/>
      <c r="L1195" s="171"/>
      <c r="M1195" s="467"/>
    </row>
    <row r="1196" spans="1:13" ht="16.2" thickBot="1" x14ac:dyDescent="0.35">
      <c r="A1196" s="467"/>
      <c r="B1196" s="467"/>
      <c r="C1196" s="467"/>
      <c r="D1196" s="467"/>
      <c r="E1196" s="467"/>
      <c r="F1196" s="517" t="s">
        <v>93</v>
      </c>
      <c r="G1196" s="518"/>
      <c r="H1196" s="518"/>
      <c r="I1196" s="518"/>
      <c r="J1196" s="518"/>
      <c r="K1196" s="519"/>
      <c r="L1196" s="516">
        <f>+IFERROR(L1194/L1195,0)</f>
        <v>0</v>
      </c>
      <c r="M1196" s="467"/>
    </row>
    <row r="1197" spans="1:13" x14ac:dyDescent="0.3">
      <c r="A1197" s="467"/>
      <c r="B1197" s="467"/>
      <c r="C1197" s="467"/>
      <c r="D1197" s="467"/>
      <c r="E1197" s="467"/>
      <c r="F1197" s="467"/>
      <c r="G1197" s="467"/>
      <c r="H1197" s="467"/>
      <c r="I1197" s="467"/>
      <c r="J1197" s="467"/>
      <c r="K1197" s="467"/>
      <c r="L1197" s="467"/>
      <c r="M1197" s="467"/>
    </row>
    <row r="1198" spans="1:13" ht="16.2" thickBot="1" x14ac:dyDescent="0.35">
      <c r="A1198" s="467"/>
      <c r="B1198" s="467"/>
      <c r="C1198" s="467"/>
      <c r="D1198" s="467"/>
      <c r="E1198" s="467"/>
      <c r="F1198" s="467"/>
      <c r="G1198" s="467"/>
      <c r="H1198" s="467"/>
      <c r="I1198" s="467"/>
      <c r="J1198" s="467"/>
      <c r="K1198" s="467"/>
      <c r="L1198" s="467"/>
      <c r="M1198" s="467"/>
    </row>
    <row r="1199" spans="1:13" ht="15.6" customHeight="1" thickBot="1" x14ac:dyDescent="0.35">
      <c r="A1199" s="467"/>
      <c r="B1199" s="467"/>
      <c r="C1199" s="467"/>
      <c r="D1199" s="467"/>
      <c r="E1199" s="467"/>
      <c r="F1199" s="505" t="s">
        <v>208</v>
      </c>
      <c r="G1199" s="524"/>
      <c r="H1199" s="525"/>
      <c r="I1199" s="525"/>
      <c r="J1199" s="525"/>
      <c r="K1199" s="525"/>
      <c r="L1199" s="526"/>
      <c r="M1199" s="467"/>
    </row>
    <row r="1200" spans="1:13" ht="15.6" customHeight="1" x14ac:dyDescent="0.3">
      <c r="A1200" s="467"/>
      <c r="B1200" s="467"/>
      <c r="C1200" s="467"/>
      <c r="D1200" s="467"/>
      <c r="E1200" s="467"/>
      <c r="F1200" s="476" t="s">
        <v>71</v>
      </c>
      <c r="G1200" s="506" t="s">
        <v>72</v>
      </c>
      <c r="H1200" s="506" t="s">
        <v>73</v>
      </c>
      <c r="I1200" s="506" t="s">
        <v>74</v>
      </c>
      <c r="J1200" s="506" t="s">
        <v>75</v>
      </c>
      <c r="K1200" s="506" t="s">
        <v>159</v>
      </c>
      <c r="L1200" s="507" t="s">
        <v>77</v>
      </c>
      <c r="M1200" s="467"/>
    </row>
    <row r="1201" spans="1:13" ht="15.6" customHeight="1" x14ac:dyDescent="0.3">
      <c r="A1201" s="467"/>
      <c r="B1201" s="467"/>
      <c r="C1201" s="467"/>
      <c r="D1201" s="467"/>
      <c r="E1201" s="467"/>
      <c r="F1201" s="4"/>
      <c r="G1201" s="5"/>
      <c r="H1201" s="5"/>
      <c r="I1201" s="6"/>
      <c r="J1201" s="508">
        <f>+H1201*I1201</f>
        <v>0</v>
      </c>
      <c r="K1201" s="7"/>
      <c r="L1201" s="13">
        <f>K1201*H1201</f>
        <v>0</v>
      </c>
      <c r="M1201" s="467"/>
    </row>
    <row r="1202" spans="1:13" ht="15.6" customHeight="1" x14ac:dyDescent="0.3">
      <c r="A1202" s="467"/>
      <c r="B1202" s="467"/>
      <c r="C1202" s="467"/>
      <c r="D1202" s="467"/>
      <c r="E1202" s="467"/>
      <c r="F1202" s="4"/>
      <c r="G1202" s="5"/>
      <c r="H1202" s="5"/>
      <c r="I1202" s="6"/>
      <c r="J1202" s="508">
        <f>+H1202*I1202</f>
        <v>0</v>
      </c>
      <c r="K1202" s="7"/>
      <c r="L1202" s="13">
        <f t="shared" ref="L1202" si="244">K1202*H1202</f>
        <v>0</v>
      </c>
      <c r="M1202" s="467"/>
    </row>
    <row r="1203" spans="1:13" ht="15.6" customHeight="1" x14ac:dyDescent="0.3">
      <c r="A1203" s="467"/>
      <c r="B1203" s="467"/>
      <c r="C1203" s="467"/>
      <c r="D1203" s="467"/>
      <c r="E1203" s="467"/>
      <c r="F1203" s="4"/>
      <c r="G1203" s="5"/>
      <c r="H1203" s="5"/>
      <c r="I1203" s="6"/>
      <c r="J1203" s="508">
        <f t="shared" ref="J1203:J1204" si="245">+H1203*I1203</f>
        <v>0</v>
      </c>
      <c r="K1203" s="7"/>
      <c r="L1203" s="13">
        <f>K1203*H1203</f>
        <v>0</v>
      </c>
      <c r="M1203" s="467"/>
    </row>
    <row r="1204" spans="1:13" ht="15.6" customHeight="1" x14ac:dyDescent="0.3">
      <c r="A1204" s="467"/>
      <c r="B1204" s="467"/>
      <c r="C1204" s="467"/>
      <c r="D1204" s="467"/>
      <c r="E1204" s="467"/>
      <c r="F1204" s="4"/>
      <c r="G1204" s="5"/>
      <c r="H1204" s="5"/>
      <c r="I1204" s="6"/>
      <c r="J1204" s="508">
        <f t="shared" si="245"/>
        <v>0</v>
      </c>
      <c r="K1204" s="7"/>
      <c r="L1204" s="13">
        <f t="shared" ref="L1204:L1211" si="246">K1204*H1204</f>
        <v>0</v>
      </c>
      <c r="M1204" s="467"/>
    </row>
    <row r="1205" spans="1:13" ht="15.6" customHeight="1" x14ac:dyDescent="0.3">
      <c r="A1205" s="467"/>
      <c r="B1205" s="467"/>
      <c r="C1205" s="467"/>
      <c r="D1205" s="467"/>
      <c r="E1205" s="467"/>
      <c r="F1205" s="4"/>
      <c r="G1205" s="5"/>
      <c r="H1205" s="5"/>
      <c r="I1205" s="6"/>
      <c r="J1205" s="508">
        <f>+H1205*I1205</f>
        <v>0</v>
      </c>
      <c r="K1205" s="7"/>
      <c r="L1205" s="13">
        <f t="shared" si="246"/>
        <v>0</v>
      </c>
      <c r="M1205" s="467"/>
    </row>
    <row r="1206" spans="1:13" ht="15.6" customHeight="1" x14ac:dyDescent="0.3">
      <c r="A1206" s="467"/>
      <c r="B1206" s="467"/>
      <c r="C1206" s="467"/>
      <c r="D1206" s="467"/>
      <c r="E1206" s="467"/>
      <c r="F1206" s="4"/>
      <c r="G1206" s="5"/>
      <c r="H1206" s="5"/>
      <c r="I1206" s="6"/>
      <c r="J1206" s="508">
        <f t="shared" ref="J1206:J1215" si="247">+H1206*I1206</f>
        <v>0</v>
      </c>
      <c r="K1206" s="7"/>
      <c r="L1206" s="13">
        <f t="shared" si="246"/>
        <v>0</v>
      </c>
      <c r="M1206" s="467"/>
    </row>
    <row r="1207" spans="1:13" ht="15.6" customHeight="1" x14ac:dyDescent="0.3">
      <c r="A1207" s="467"/>
      <c r="B1207" s="467"/>
      <c r="C1207" s="467"/>
      <c r="D1207" s="467"/>
      <c r="E1207" s="467"/>
      <c r="F1207" s="4"/>
      <c r="G1207" s="5"/>
      <c r="H1207" s="5"/>
      <c r="I1207" s="6"/>
      <c r="J1207" s="508">
        <f t="shared" si="247"/>
        <v>0</v>
      </c>
      <c r="K1207" s="7"/>
      <c r="L1207" s="13">
        <f t="shared" si="246"/>
        <v>0</v>
      </c>
      <c r="M1207" s="467"/>
    </row>
    <row r="1208" spans="1:13" ht="15.6" customHeight="1" x14ac:dyDescent="0.3">
      <c r="A1208" s="467"/>
      <c r="B1208" s="467"/>
      <c r="C1208" s="467"/>
      <c r="D1208" s="467"/>
      <c r="E1208" s="467"/>
      <c r="F1208" s="4"/>
      <c r="G1208" s="5"/>
      <c r="H1208" s="5"/>
      <c r="I1208" s="6"/>
      <c r="J1208" s="508">
        <f t="shared" si="247"/>
        <v>0</v>
      </c>
      <c r="K1208" s="7"/>
      <c r="L1208" s="13">
        <f t="shared" si="246"/>
        <v>0</v>
      </c>
      <c r="M1208" s="467"/>
    </row>
    <row r="1209" spans="1:13" ht="15.6" customHeight="1" x14ac:dyDescent="0.3">
      <c r="A1209" s="467"/>
      <c r="B1209" s="467"/>
      <c r="C1209" s="467"/>
      <c r="D1209" s="467"/>
      <c r="E1209" s="467"/>
      <c r="F1209" s="4"/>
      <c r="G1209" s="5"/>
      <c r="H1209" s="5"/>
      <c r="I1209" s="6"/>
      <c r="J1209" s="508">
        <f t="shared" si="247"/>
        <v>0</v>
      </c>
      <c r="K1209" s="7"/>
      <c r="L1209" s="13">
        <f t="shared" si="246"/>
        <v>0</v>
      </c>
      <c r="M1209" s="467"/>
    </row>
    <row r="1210" spans="1:13" ht="15.6" customHeight="1" x14ac:dyDescent="0.3">
      <c r="A1210" s="467"/>
      <c r="B1210" s="467"/>
      <c r="C1210" s="467"/>
      <c r="D1210" s="467"/>
      <c r="E1210" s="467"/>
      <c r="F1210" s="4"/>
      <c r="G1210" s="5"/>
      <c r="H1210" s="5"/>
      <c r="I1210" s="6"/>
      <c r="J1210" s="508">
        <f t="shared" si="247"/>
        <v>0</v>
      </c>
      <c r="K1210" s="7"/>
      <c r="L1210" s="13">
        <f t="shared" si="246"/>
        <v>0</v>
      </c>
      <c r="M1210" s="467"/>
    </row>
    <row r="1211" spans="1:13" ht="15.6" customHeight="1" x14ac:dyDescent="0.3">
      <c r="A1211" s="467"/>
      <c r="B1211" s="467"/>
      <c r="C1211" s="467"/>
      <c r="D1211" s="467"/>
      <c r="E1211" s="467"/>
      <c r="F1211" s="4"/>
      <c r="G1211" s="5"/>
      <c r="H1211" s="5"/>
      <c r="I1211" s="6"/>
      <c r="J1211" s="508">
        <f t="shared" si="247"/>
        <v>0</v>
      </c>
      <c r="K1211" s="7"/>
      <c r="L1211" s="13">
        <f t="shared" si="246"/>
        <v>0</v>
      </c>
      <c r="M1211" s="467"/>
    </row>
    <row r="1212" spans="1:13" ht="15.6" customHeight="1" x14ac:dyDescent="0.3">
      <c r="A1212" s="467"/>
      <c r="B1212" s="467"/>
      <c r="C1212" s="467"/>
      <c r="D1212" s="467"/>
      <c r="E1212" s="467"/>
      <c r="F1212" s="4"/>
      <c r="G1212" s="5"/>
      <c r="H1212" s="5"/>
      <c r="I1212" s="6"/>
      <c r="J1212" s="508">
        <f t="shared" si="247"/>
        <v>0</v>
      </c>
      <c r="K1212" s="7"/>
      <c r="L1212" s="13">
        <f>K1212*H1212</f>
        <v>0</v>
      </c>
      <c r="M1212" s="467"/>
    </row>
    <row r="1213" spans="1:13" ht="15.6" customHeight="1" x14ac:dyDescent="0.3">
      <c r="A1213" s="467"/>
      <c r="B1213" s="467"/>
      <c r="C1213" s="467"/>
      <c r="D1213" s="467"/>
      <c r="E1213" s="467"/>
      <c r="F1213" s="4"/>
      <c r="G1213" s="5"/>
      <c r="H1213" s="5"/>
      <c r="I1213" s="6"/>
      <c r="J1213" s="508">
        <f t="shared" si="247"/>
        <v>0</v>
      </c>
      <c r="K1213" s="7"/>
      <c r="L1213" s="13">
        <f t="shared" ref="L1213:L1215" si="248">K1213*H1213</f>
        <v>0</v>
      </c>
      <c r="M1213" s="467"/>
    </row>
    <row r="1214" spans="1:13" ht="16.2" customHeight="1" x14ac:dyDescent="0.3">
      <c r="A1214" s="467"/>
      <c r="B1214" s="467"/>
      <c r="C1214" s="467"/>
      <c r="D1214" s="467"/>
      <c r="E1214" s="467"/>
      <c r="F1214" s="4"/>
      <c r="G1214" s="5"/>
      <c r="H1214" s="5"/>
      <c r="I1214" s="6"/>
      <c r="J1214" s="508">
        <f t="shared" si="247"/>
        <v>0</v>
      </c>
      <c r="K1214" s="7"/>
      <c r="L1214" s="13">
        <f t="shared" si="248"/>
        <v>0</v>
      </c>
      <c r="M1214" s="467"/>
    </row>
    <row r="1215" spans="1:13" ht="15.6" customHeight="1" thickBot="1" x14ac:dyDescent="0.35">
      <c r="A1215" s="467"/>
      <c r="B1215" s="467"/>
      <c r="C1215" s="467"/>
      <c r="D1215" s="467"/>
      <c r="E1215" s="467"/>
      <c r="F1215" s="527"/>
      <c r="G1215" s="528"/>
      <c r="H1215" s="528"/>
      <c r="I1215" s="529"/>
      <c r="J1215" s="509">
        <f t="shared" si="247"/>
        <v>0</v>
      </c>
      <c r="K1215" s="530"/>
      <c r="L1215" s="13">
        <f t="shared" si="248"/>
        <v>0</v>
      </c>
      <c r="M1215" s="467"/>
    </row>
    <row r="1216" spans="1:13" ht="15.6" customHeight="1" x14ac:dyDescent="0.3">
      <c r="A1216" s="467"/>
      <c r="B1216" s="467"/>
      <c r="C1216" s="467"/>
      <c r="D1216" s="467"/>
      <c r="E1216" s="467"/>
      <c r="F1216" s="510" t="s">
        <v>77</v>
      </c>
      <c r="G1216" s="511"/>
      <c r="H1216" s="511"/>
      <c r="I1216" s="511"/>
      <c r="J1216" s="511"/>
      <c r="K1216" s="512"/>
      <c r="L1216" s="183">
        <f>+SUM(L1201:L1215)</f>
        <v>0</v>
      </c>
      <c r="M1216" s="467"/>
    </row>
    <row r="1217" spans="1:13" ht="15.6" customHeight="1" x14ac:dyDescent="0.3">
      <c r="A1217" s="467"/>
      <c r="B1217" s="467"/>
      <c r="C1217" s="467"/>
      <c r="D1217" s="467"/>
      <c r="E1217" s="467"/>
      <c r="F1217" s="513" t="s">
        <v>90</v>
      </c>
      <c r="G1217" s="514"/>
      <c r="H1217" s="514"/>
      <c r="I1217" s="514"/>
      <c r="J1217" s="514"/>
      <c r="K1217" s="515"/>
      <c r="L1217" s="13">
        <f>+L1216*0.05</f>
        <v>0</v>
      </c>
      <c r="M1217" s="467"/>
    </row>
    <row r="1218" spans="1:13" ht="15.6" customHeight="1" x14ac:dyDescent="0.3">
      <c r="A1218" s="467"/>
      <c r="B1218" s="467"/>
      <c r="C1218" s="467"/>
      <c r="D1218" s="467"/>
      <c r="E1218" s="467"/>
      <c r="F1218" s="513" t="s">
        <v>91</v>
      </c>
      <c r="G1218" s="514"/>
      <c r="H1218" s="514"/>
      <c r="I1218" s="514"/>
      <c r="J1218" s="514"/>
      <c r="K1218" s="515"/>
      <c r="L1218" s="516">
        <f>+L1216+L1217</f>
        <v>0</v>
      </c>
      <c r="M1218" s="467"/>
    </row>
    <row r="1219" spans="1:13" ht="16.2" customHeight="1" x14ac:dyDescent="0.3">
      <c r="A1219" s="467"/>
      <c r="B1219" s="467"/>
      <c r="C1219" s="467"/>
      <c r="D1219" s="467"/>
      <c r="E1219" s="467"/>
      <c r="F1219" s="513" t="s">
        <v>157</v>
      </c>
      <c r="G1219" s="514"/>
      <c r="H1219" s="514"/>
      <c r="I1219" s="514"/>
      <c r="J1219" s="514"/>
      <c r="K1219" s="515"/>
      <c r="L1219" s="171"/>
      <c r="M1219" s="467"/>
    </row>
    <row r="1220" spans="1:13" ht="16.2" thickBot="1" x14ac:dyDescent="0.35">
      <c r="A1220" s="467"/>
      <c r="B1220" s="467"/>
      <c r="C1220" s="467"/>
      <c r="D1220" s="467"/>
      <c r="E1220" s="467"/>
      <c r="F1220" s="517" t="s">
        <v>93</v>
      </c>
      <c r="G1220" s="518"/>
      <c r="H1220" s="518"/>
      <c r="I1220" s="518"/>
      <c r="J1220" s="518"/>
      <c r="K1220" s="519"/>
      <c r="L1220" s="516">
        <f>+IFERROR(L1218/L1219,0)</f>
        <v>0</v>
      </c>
      <c r="M1220" s="467"/>
    </row>
    <row r="1221" spans="1:13" x14ac:dyDescent="0.3">
      <c r="A1221" s="467"/>
      <c r="B1221" s="467"/>
      <c r="C1221" s="467"/>
      <c r="D1221" s="467"/>
      <c r="E1221" s="467"/>
      <c r="F1221" s="467"/>
      <c r="G1221" s="467"/>
      <c r="H1221" s="467"/>
      <c r="I1221" s="467"/>
      <c r="J1221" s="467"/>
      <c r="K1221" s="467"/>
      <c r="L1221" s="467"/>
      <c r="M1221" s="467"/>
    </row>
    <row r="1222" spans="1:13" ht="16.2" thickBot="1" x14ac:dyDescent="0.35">
      <c r="A1222" s="467"/>
      <c r="B1222" s="467"/>
      <c r="C1222" s="467"/>
      <c r="D1222" s="467"/>
      <c r="E1222" s="467"/>
      <c r="F1222" s="467"/>
      <c r="G1222" s="467"/>
      <c r="H1222" s="467"/>
      <c r="I1222" s="467"/>
      <c r="J1222" s="467"/>
      <c r="K1222" s="467"/>
      <c r="L1222" s="467"/>
      <c r="M1222" s="467"/>
    </row>
    <row r="1223" spans="1:13" ht="15.6" customHeight="1" thickBot="1" x14ac:dyDescent="0.35">
      <c r="A1223" s="467"/>
      <c r="B1223" s="467"/>
      <c r="C1223" s="467"/>
      <c r="D1223" s="467"/>
      <c r="E1223" s="467"/>
      <c r="F1223" s="505" t="s">
        <v>209</v>
      </c>
      <c r="G1223" s="524"/>
      <c r="H1223" s="525"/>
      <c r="I1223" s="525"/>
      <c r="J1223" s="525"/>
      <c r="K1223" s="525"/>
      <c r="L1223" s="526"/>
      <c r="M1223" s="467"/>
    </row>
    <row r="1224" spans="1:13" ht="15.6" customHeight="1" x14ac:dyDescent="0.3">
      <c r="A1224" s="467"/>
      <c r="B1224" s="467"/>
      <c r="C1224" s="467"/>
      <c r="D1224" s="467"/>
      <c r="E1224" s="467"/>
      <c r="F1224" s="476" t="s">
        <v>71</v>
      </c>
      <c r="G1224" s="506" t="s">
        <v>72</v>
      </c>
      <c r="H1224" s="506" t="s">
        <v>73</v>
      </c>
      <c r="I1224" s="506" t="s">
        <v>74</v>
      </c>
      <c r="J1224" s="506" t="s">
        <v>75</v>
      </c>
      <c r="K1224" s="506" t="s">
        <v>159</v>
      </c>
      <c r="L1224" s="507" t="s">
        <v>77</v>
      </c>
      <c r="M1224" s="467"/>
    </row>
    <row r="1225" spans="1:13" x14ac:dyDescent="0.3">
      <c r="A1225" s="467"/>
      <c r="B1225" s="467"/>
      <c r="C1225" s="467"/>
      <c r="D1225" s="467"/>
      <c r="E1225" s="467"/>
      <c r="F1225" s="4"/>
      <c r="G1225" s="5"/>
      <c r="H1225" s="5"/>
      <c r="I1225" s="6"/>
      <c r="J1225" s="508">
        <f>+H1225*I1225</f>
        <v>0</v>
      </c>
      <c r="K1225" s="7"/>
      <c r="L1225" s="13">
        <f>K1225*H1225</f>
        <v>0</v>
      </c>
      <c r="M1225" s="467"/>
    </row>
    <row r="1226" spans="1:13" x14ac:dyDescent="0.3">
      <c r="A1226" s="467"/>
      <c r="B1226" s="467"/>
      <c r="C1226" s="467"/>
      <c r="D1226" s="467"/>
      <c r="E1226" s="467"/>
      <c r="F1226" s="4"/>
      <c r="G1226" s="5"/>
      <c r="H1226" s="5"/>
      <c r="I1226" s="6"/>
      <c r="J1226" s="508">
        <f>+H1226*I1226</f>
        <v>0</v>
      </c>
      <c r="K1226" s="7"/>
      <c r="L1226" s="13">
        <f t="shared" ref="L1226" si="249">K1226*H1226</f>
        <v>0</v>
      </c>
      <c r="M1226" s="467"/>
    </row>
    <row r="1227" spans="1:13" x14ac:dyDescent="0.3">
      <c r="A1227" s="467"/>
      <c r="B1227" s="467"/>
      <c r="C1227" s="467"/>
      <c r="D1227" s="467"/>
      <c r="E1227" s="467"/>
      <c r="F1227" s="4"/>
      <c r="G1227" s="5"/>
      <c r="H1227" s="5"/>
      <c r="I1227" s="6"/>
      <c r="J1227" s="508">
        <f t="shared" ref="J1227:J1228" si="250">+H1227*I1227</f>
        <v>0</v>
      </c>
      <c r="K1227" s="7"/>
      <c r="L1227" s="13">
        <f>K1227*H1227</f>
        <v>0</v>
      </c>
      <c r="M1227" s="467"/>
    </row>
    <row r="1228" spans="1:13" x14ac:dyDescent="0.3">
      <c r="A1228" s="467"/>
      <c r="B1228" s="467"/>
      <c r="C1228" s="467"/>
      <c r="D1228" s="467"/>
      <c r="E1228" s="467"/>
      <c r="F1228" s="4"/>
      <c r="G1228" s="5"/>
      <c r="H1228" s="5"/>
      <c r="I1228" s="6"/>
      <c r="J1228" s="508">
        <f t="shared" si="250"/>
        <v>0</v>
      </c>
      <c r="K1228" s="7"/>
      <c r="L1228" s="13">
        <f t="shared" ref="L1228:L1235" si="251">K1228*H1228</f>
        <v>0</v>
      </c>
      <c r="M1228" s="467"/>
    </row>
    <row r="1229" spans="1:13" x14ac:dyDescent="0.3">
      <c r="A1229" s="467"/>
      <c r="B1229" s="467"/>
      <c r="C1229" s="467"/>
      <c r="D1229" s="467"/>
      <c r="E1229" s="467"/>
      <c r="F1229" s="4"/>
      <c r="G1229" s="5"/>
      <c r="H1229" s="5"/>
      <c r="I1229" s="6"/>
      <c r="J1229" s="508">
        <f>+H1229*I1229</f>
        <v>0</v>
      </c>
      <c r="K1229" s="7"/>
      <c r="L1229" s="13">
        <f t="shared" si="251"/>
        <v>0</v>
      </c>
      <c r="M1229" s="467"/>
    </row>
    <row r="1230" spans="1:13" x14ac:dyDescent="0.3">
      <c r="A1230" s="467"/>
      <c r="B1230" s="467"/>
      <c r="C1230" s="467"/>
      <c r="D1230" s="467"/>
      <c r="E1230" s="467"/>
      <c r="F1230" s="4"/>
      <c r="G1230" s="5"/>
      <c r="H1230" s="5"/>
      <c r="I1230" s="6"/>
      <c r="J1230" s="508">
        <f t="shared" ref="J1230:J1239" si="252">+H1230*I1230</f>
        <v>0</v>
      </c>
      <c r="K1230" s="7"/>
      <c r="L1230" s="13">
        <f t="shared" si="251"/>
        <v>0</v>
      </c>
      <c r="M1230" s="467"/>
    </row>
    <row r="1231" spans="1:13" x14ac:dyDescent="0.3">
      <c r="A1231" s="467"/>
      <c r="B1231" s="467"/>
      <c r="C1231" s="467"/>
      <c r="D1231" s="467"/>
      <c r="E1231" s="467"/>
      <c r="F1231" s="4"/>
      <c r="G1231" s="5"/>
      <c r="H1231" s="5"/>
      <c r="I1231" s="6"/>
      <c r="J1231" s="508">
        <f t="shared" si="252"/>
        <v>0</v>
      </c>
      <c r="K1231" s="7"/>
      <c r="L1231" s="13">
        <f t="shared" si="251"/>
        <v>0</v>
      </c>
      <c r="M1231" s="467"/>
    </row>
    <row r="1232" spans="1:13" x14ac:dyDescent="0.3">
      <c r="A1232" s="467"/>
      <c r="B1232" s="467"/>
      <c r="C1232" s="467"/>
      <c r="D1232" s="467"/>
      <c r="E1232" s="467"/>
      <c r="F1232" s="4"/>
      <c r="G1232" s="5"/>
      <c r="H1232" s="5"/>
      <c r="I1232" s="6"/>
      <c r="J1232" s="508">
        <f t="shared" si="252"/>
        <v>0</v>
      </c>
      <c r="K1232" s="7"/>
      <c r="L1232" s="13">
        <f t="shared" si="251"/>
        <v>0</v>
      </c>
      <c r="M1232" s="467"/>
    </row>
    <row r="1233" spans="1:13" x14ac:dyDescent="0.3">
      <c r="A1233" s="467"/>
      <c r="B1233" s="467"/>
      <c r="C1233" s="467"/>
      <c r="D1233" s="467"/>
      <c r="E1233" s="467"/>
      <c r="F1233" s="4"/>
      <c r="G1233" s="5"/>
      <c r="H1233" s="5"/>
      <c r="I1233" s="6"/>
      <c r="J1233" s="508">
        <f t="shared" si="252"/>
        <v>0</v>
      </c>
      <c r="K1233" s="7"/>
      <c r="L1233" s="13">
        <f t="shared" si="251"/>
        <v>0</v>
      </c>
      <c r="M1233" s="467"/>
    </row>
    <row r="1234" spans="1:13" x14ac:dyDescent="0.3">
      <c r="A1234" s="467"/>
      <c r="B1234" s="467"/>
      <c r="C1234" s="467"/>
      <c r="D1234" s="467"/>
      <c r="E1234" s="467"/>
      <c r="F1234" s="4"/>
      <c r="G1234" s="5"/>
      <c r="H1234" s="5"/>
      <c r="I1234" s="6"/>
      <c r="J1234" s="508">
        <f t="shared" si="252"/>
        <v>0</v>
      </c>
      <c r="K1234" s="7"/>
      <c r="L1234" s="13">
        <f t="shared" si="251"/>
        <v>0</v>
      </c>
      <c r="M1234" s="467"/>
    </row>
    <row r="1235" spans="1:13" x14ac:dyDescent="0.3">
      <c r="A1235" s="467"/>
      <c r="B1235" s="467"/>
      <c r="C1235" s="467"/>
      <c r="D1235" s="467"/>
      <c r="E1235" s="467"/>
      <c r="F1235" s="4"/>
      <c r="G1235" s="5"/>
      <c r="H1235" s="5"/>
      <c r="I1235" s="6"/>
      <c r="J1235" s="508">
        <f t="shared" si="252"/>
        <v>0</v>
      </c>
      <c r="K1235" s="7"/>
      <c r="L1235" s="13">
        <f t="shared" si="251"/>
        <v>0</v>
      </c>
      <c r="M1235" s="467"/>
    </row>
    <row r="1236" spans="1:13" x14ac:dyDescent="0.3">
      <c r="A1236" s="467"/>
      <c r="B1236" s="467"/>
      <c r="C1236" s="467"/>
      <c r="D1236" s="467"/>
      <c r="E1236" s="467"/>
      <c r="F1236" s="4"/>
      <c r="G1236" s="5"/>
      <c r="H1236" s="5"/>
      <c r="I1236" s="6"/>
      <c r="J1236" s="508">
        <f t="shared" si="252"/>
        <v>0</v>
      </c>
      <c r="K1236" s="7"/>
      <c r="L1236" s="13">
        <f>K1236*H1236</f>
        <v>0</v>
      </c>
      <c r="M1236" s="467"/>
    </row>
    <row r="1237" spans="1:13" x14ac:dyDescent="0.3">
      <c r="A1237" s="467"/>
      <c r="B1237" s="467"/>
      <c r="C1237" s="467"/>
      <c r="D1237" s="467"/>
      <c r="E1237" s="467"/>
      <c r="F1237" s="4"/>
      <c r="G1237" s="5"/>
      <c r="H1237" s="5"/>
      <c r="I1237" s="6"/>
      <c r="J1237" s="508">
        <f t="shared" si="252"/>
        <v>0</v>
      </c>
      <c r="K1237" s="7"/>
      <c r="L1237" s="13">
        <f t="shared" ref="L1237:L1239" si="253">K1237*H1237</f>
        <v>0</v>
      </c>
      <c r="M1237" s="467"/>
    </row>
    <row r="1238" spans="1:13" ht="16.2" customHeight="1" x14ac:dyDescent="0.3">
      <c r="A1238" s="467"/>
      <c r="B1238" s="467"/>
      <c r="C1238" s="467"/>
      <c r="D1238" s="467"/>
      <c r="E1238" s="467"/>
      <c r="F1238" s="4"/>
      <c r="G1238" s="5"/>
      <c r="H1238" s="5"/>
      <c r="I1238" s="6"/>
      <c r="J1238" s="508">
        <f t="shared" si="252"/>
        <v>0</v>
      </c>
      <c r="K1238" s="7"/>
      <c r="L1238" s="13">
        <f t="shared" si="253"/>
        <v>0</v>
      </c>
      <c r="M1238" s="467"/>
    </row>
    <row r="1239" spans="1:13" ht="16.2" thickBot="1" x14ac:dyDescent="0.35">
      <c r="A1239" s="467"/>
      <c r="B1239" s="467"/>
      <c r="C1239" s="467"/>
      <c r="D1239" s="467"/>
      <c r="E1239" s="467"/>
      <c r="F1239" s="527"/>
      <c r="G1239" s="528"/>
      <c r="H1239" s="528"/>
      <c r="I1239" s="529"/>
      <c r="J1239" s="509">
        <f t="shared" si="252"/>
        <v>0</v>
      </c>
      <c r="K1239" s="530"/>
      <c r="L1239" s="13">
        <f t="shared" si="253"/>
        <v>0</v>
      </c>
      <c r="M1239" s="467"/>
    </row>
    <row r="1240" spans="1:13" ht="15.6" customHeight="1" x14ac:dyDescent="0.3">
      <c r="A1240" s="467"/>
      <c r="B1240" s="467"/>
      <c r="C1240" s="467"/>
      <c r="D1240" s="467"/>
      <c r="E1240" s="467"/>
      <c r="F1240" s="510" t="s">
        <v>77</v>
      </c>
      <c r="G1240" s="511"/>
      <c r="H1240" s="511"/>
      <c r="I1240" s="511"/>
      <c r="J1240" s="511"/>
      <c r="K1240" s="512"/>
      <c r="L1240" s="183">
        <f>+SUM(L1225:L1239)</f>
        <v>0</v>
      </c>
      <c r="M1240" s="467"/>
    </row>
    <row r="1241" spans="1:13" x14ac:dyDescent="0.3">
      <c r="A1241" s="467"/>
      <c r="B1241" s="467"/>
      <c r="C1241" s="467"/>
      <c r="D1241" s="467"/>
      <c r="E1241" s="467"/>
      <c r="F1241" s="513" t="s">
        <v>90</v>
      </c>
      <c r="G1241" s="514"/>
      <c r="H1241" s="514"/>
      <c r="I1241" s="514"/>
      <c r="J1241" s="514"/>
      <c r="K1241" s="515"/>
      <c r="L1241" s="13">
        <f>+L1240*0.05</f>
        <v>0</v>
      </c>
      <c r="M1241" s="467"/>
    </row>
    <row r="1242" spans="1:13" x14ac:dyDescent="0.3">
      <c r="A1242" s="467"/>
      <c r="B1242" s="467"/>
      <c r="C1242" s="467"/>
      <c r="D1242" s="467"/>
      <c r="E1242" s="467"/>
      <c r="F1242" s="513" t="s">
        <v>91</v>
      </c>
      <c r="G1242" s="514"/>
      <c r="H1242" s="514"/>
      <c r="I1242" s="514"/>
      <c r="J1242" s="514"/>
      <c r="K1242" s="515"/>
      <c r="L1242" s="516">
        <f>+L1240+L1241</f>
        <v>0</v>
      </c>
      <c r="M1242" s="467"/>
    </row>
    <row r="1243" spans="1:13" ht="16.2" customHeight="1" x14ac:dyDescent="0.3">
      <c r="A1243" s="467"/>
      <c r="B1243" s="467"/>
      <c r="C1243" s="467"/>
      <c r="D1243" s="467"/>
      <c r="E1243" s="467"/>
      <c r="F1243" s="513" t="s">
        <v>157</v>
      </c>
      <c r="G1243" s="514"/>
      <c r="H1243" s="514"/>
      <c r="I1243" s="514"/>
      <c r="J1243" s="514"/>
      <c r="K1243" s="515"/>
      <c r="L1243" s="171"/>
      <c r="M1243" s="467"/>
    </row>
    <row r="1244" spans="1:13" ht="16.2" thickBot="1" x14ac:dyDescent="0.35">
      <c r="A1244" s="467"/>
      <c r="B1244" s="467"/>
      <c r="C1244" s="467"/>
      <c r="D1244" s="467"/>
      <c r="E1244" s="467"/>
      <c r="F1244" s="517" t="s">
        <v>93</v>
      </c>
      <c r="G1244" s="518"/>
      <c r="H1244" s="518"/>
      <c r="I1244" s="518"/>
      <c r="J1244" s="518"/>
      <c r="K1244" s="519"/>
      <c r="L1244" s="516">
        <f>+IFERROR(L1242/L1243,0)</f>
        <v>0</v>
      </c>
      <c r="M1244" s="467"/>
    </row>
    <row r="1245" spans="1:13" x14ac:dyDescent="0.3">
      <c r="A1245" s="467"/>
      <c r="B1245" s="467"/>
      <c r="C1245" s="467"/>
      <c r="D1245" s="467"/>
      <c r="E1245" s="467"/>
      <c r="F1245" s="467"/>
      <c r="G1245" s="467"/>
      <c r="H1245" s="467"/>
      <c r="I1245" s="467"/>
      <c r="J1245" s="467"/>
      <c r="K1245" s="467"/>
      <c r="L1245" s="467"/>
      <c r="M1245" s="467"/>
    </row>
    <row r="1246" spans="1:13" ht="16.2" thickBot="1" x14ac:dyDescent="0.35">
      <c r="A1246" s="467"/>
      <c r="B1246" s="467"/>
      <c r="C1246" s="467"/>
      <c r="D1246" s="467"/>
      <c r="E1246" s="467"/>
      <c r="F1246" s="467"/>
      <c r="G1246" s="467"/>
      <c r="H1246" s="467"/>
      <c r="I1246" s="467"/>
      <c r="J1246" s="467"/>
      <c r="K1246" s="467"/>
      <c r="L1246" s="467"/>
      <c r="M1246" s="467"/>
    </row>
    <row r="1247" spans="1:13" ht="15.6" customHeight="1" thickBot="1" x14ac:dyDescent="0.35">
      <c r="A1247" s="467"/>
      <c r="B1247" s="467"/>
      <c r="C1247" s="467"/>
      <c r="D1247" s="467"/>
      <c r="E1247" s="467"/>
      <c r="F1247" s="505" t="s">
        <v>210</v>
      </c>
      <c r="G1247" s="524"/>
      <c r="H1247" s="525"/>
      <c r="I1247" s="525"/>
      <c r="J1247" s="525"/>
      <c r="K1247" s="525"/>
      <c r="L1247" s="526"/>
      <c r="M1247" s="467"/>
    </row>
    <row r="1248" spans="1:13" ht="15.6" customHeight="1" x14ac:dyDescent="0.3">
      <c r="A1248" s="467"/>
      <c r="B1248" s="467"/>
      <c r="C1248" s="467"/>
      <c r="D1248" s="467"/>
      <c r="E1248" s="467"/>
      <c r="F1248" s="476" t="s">
        <v>71</v>
      </c>
      <c r="G1248" s="506" t="s">
        <v>72</v>
      </c>
      <c r="H1248" s="506" t="s">
        <v>73</v>
      </c>
      <c r="I1248" s="506" t="s">
        <v>74</v>
      </c>
      <c r="J1248" s="506" t="s">
        <v>75</v>
      </c>
      <c r="K1248" s="506" t="s">
        <v>159</v>
      </c>
      <c r="L1248" s="507" t="s">
        <v>77</v>
      </c>
      <c r="M1248" s="467"/>
    </row>
    <row r="1249" spans="1:13" ht="15.6" customHeight="1" x14ac:dyDescent="0.3">
      <c r="A1249" s="467"/>
      <c r="B1249" s="467"/>
      <c r="C1249" s="467"/>
      <c r="D1249" s="467"/>
      <c r="E1249" s="467"/>
      <c r="F1249" s="4"/>
      <c r="G1249" s="5"/>
      <c r="H1249" s="5"/>
      <c r="I1249" s="6"/>
      <c r="J1249" s="508">
        <f>+H1249*I1249</f>
        <v>0</v>
      </c>
      <c r="K1249" s="7"/>
      <c r="L1249" s="13">
        <f>K1249*H1249</f>
        <v>0</v>
      </c>
      <c r="M1249" s="467"/>
    </row>
    <row r="1250" spans="1:13" ht="15.6" customHeight="1" x14ac:dyDescent="0.3">
      <c r="A1250" s="467"/>
      <c r="B1250" s="467"/>
      <c r="C1250" s="467"/>
      <c r="D1250" s="467"/>
      <c r="E1250" s="467"/>
      <c r="F1250" s="4"/>
      <c r="G1250" s="5"/>
      <c r="H1250" s="5"/>
      <c r="I1250" s="6"/>
      <c r="J1250" s="508">
        <f>+H1250*I1250</f>
        <v>0</v>
      </c>
      <c r="K1250" s="7"/>
      <c r="L1250" s="13">
        <f t="shared" ref="L1250" si="254">K1250*H1250</f>
        <v>0</v>
      </c>
      <c r="M1250" s="467"/>
    </row>
    <row r="1251" spans="1:13" ht="15.6" customHeight="1" x14ac:dyDescent="0.3">
      <c r="A1251" s="467"/>
      <c r="B1251" s="467"/>
      <c r="C1251" s="467"/>
      <c r="D1251" s="467"/>
      <c r="E1251" s="467"/>
      <c r="F1251" s="4"/>
      <c r="G1251" s="5"/>
      <c r="H1251" s="5"/>
      <c r="I1251" s="6"/>
      <c r="J1251" s="508">
        <f t="shared" ref="J1251:J1252" si="255">+H1251*I1251</f>
        <v>0</v>
      </c>
      <c r="K1251" s="7"/>
      <c r="L1251" s="13">
        <f>K1251*H1251</f>
        <v>0</v>
      </c>
      <c r="M1251" s="467"/>
    </row>
    <row r="1252" spans="1:13" ht="15.6" customHeight="1" x14ac:dyDescent="0.3">
      <c r="A1252" s="467"/>
      <c r="B1252" s="467"/>
      <c r="C1252" s="467"/>
      <c r="D1252" s="467"/>
      <c r="E1252" s="467"/>
      <c r="F1252" s="4"/>
      <c r="G1252" s="5"/>
      <c r="H1252" s="5"/>
      <c r="I1252" s="6"/>
      <c r="J1252" s="508">
        <f t="shared" si="255"/>
        <v>0</v>
      </c>
      <c r="K1252" s="7"/>
      <c r="L1252" s="13">
        <f t="shared" ref="L1252:L1259" si="256">K1252*H1252</f>
        <v>0</v>
      </c>
      <c r="M1252" s="467"/>
    </row>
    <row r="1253" spans="1:13" ht="15.6" customHeight="1" x14ac:dyDescent="0.3">
      <c r="A1253" s="467"/>
      <c r="B1253" s="467"/>
      <c r="C1253" s="467"/>
      <c r="D1253" s="467"/>
      <c r="E1253" s="467"/>
      <c r="F1253" s="4"/>
      <c r="G1253" s="5"/>
      <c r="H1253" s="5"/>
      <c r="I1253" s="6"/>
      <c r="J1253" s="508">
        <f>+H1253*I1253</f>
        <v>0</v>
      </c>
      <c r="K1253" s="7"/>
      <c r="L1253" s="13">
        <f t="shared" si="256"/>
        <v>0</v>
      </c>
      <c r="M1253" s="467"/>
    </row>
    <row r="1254" spans="1:13" ht="15.6" customHeight="1" x14ac:dyDescent="0.3">
      <c r="A1254" s="467"/>
      <c r="B1254" s="467"/>
      <c r="C1254" s="467"/>
      <c r="D1254" s="467"/>
      <c r="E1254" s="467"/>
      <c r="F1254" s="4"/>
      <c r="G1254" s="5"/>
      <c r="H1254" s="5"/>
      <c r="I1254" s="6"/>
      <c r="J1254" s="508">
        <f t="shared" ref="J1254:J1263" si="257">+H1254*I1254</f>
        <v>0</v>
      </c>
      <c r="K1254" s="7"/>
      <c r="L1254" s="13">
        <f t="shared" si="256"/>
        <v>0</v>
      </c>
      <c r="M1254" s="467"/>
    </row>
    <row r="1255" spans="1:13" ht="15.6" customHeight="1" x14ac:dyDescent="0.3">
      <c r="A1255" s="467"/>
      <c r="B1255" s="467"/>
      <c r="C1255" s="467"/>
      <c r="D1255" s="467"/>
      <c r="E1255" s="467"/>
      <c r="F1255" s="4"/>
      <c r="G1255" s="5"/>
      <c r="H1255" s="5"/>
      <c r="I1255" s="6"/>
      <c r="J1255" s="508">
        <f t="shared" si="257"/>
        <v>0</v>
      </c>
      <c r="K1255" s="7"/>
      <c r="L1255" s="13">
        <f t="shared" si="256"/>
        <v>0</v>
      </c>
      <c r="M1255" s="467"/>
    </row>
    <row r="1256" spans="1:13" ht="15.6" customHeight="1" x14ac:dyDescent="0.3">
      <c r="A1256" s="467"/>
      <c r="B1256" s="467"/>
      <c r="C1256" s="467"/>
      <c r="D1256" s="467"/>
      <c r="E1256" s="467"/>
      <c r="F1256" s="4"/>
      <c r="G1256" s="5"/>
      <c r="H1256" s="5"/>
      <c r="I1256" s="6"/>
      <c r="J1256" s="508">
        <f t="shared" si="257"/>
        <v>0</v>
      </c>
      <c r="K1256" s="7"/>
      <c r="L1256" s="13">
        <f t="shared" si="256"/>
        <v>0</v>
      </c>
      <c r="M1256" s="467"/>
    </row>
    <row r="1257" spans="1:13" ht="15.6" customHeight="1" x14ac:dyDescent="0.3">
      <c r="A1257" s="467"/>
      <c r="B1257" s="467"/>
      <c r="C1257" s="467"/>
      <c r="D1257" s="467"/>
      <c r="E1257" s="467"/>
      <c r="F1257" s="4"/>
      <c r="G1257" s="5"/>
      <c r="H1257" s="5"/>
      <c r="I1257" s="6"/>
      <c r="J1257" s="508">
        <f t="shared" si="257"/>
        <v>0</v>
      </c>
      <c r="K1257" s="7"/>
      <c r="L1257" s="13">
        <f t="shared" si="256"/>
        <v>0</v>
      </c>
      <c r="M1257" s="467"/>
    </row>
    <row r="1258" spans="1:13" ht="15.6" customHeight="1" x14ac:dyDescent="0.3">
      <c r="A1258" s="467"/>
      <c r="B1258" s="467"/>
      <c r="C1258" s="467"/>
      <c r="D1258" s="467"/>
      <c r="E1258" s="467"/>
      <c r="F1258" s="4"/>
      <c r="G1258" s="5"/>
      <c r="H1258" s="5"/>
      <c r="I1258" s="6"/>
      <c r="J1258" s="508">
        <f t="shared" si="257"/>
        <v>0</v>
      </c>
      <c r="K1258" s="7"/>
      <c r="L1258" s="13">
        <f t="shared" si="256"/>
        <v>0</v>
      </c>
      <c r="M1258" s="467"/>
    </row>
    <row r="1259" spans="1:13" ht="15.6" customHeight="1" x14ac:dyDescent="0.3">
      <c r="A1259" s="467"/>
      <c r="B1259" s="467"/>
      <c r="C1259" s="467"/>
      <c r="D1259" s="467"/>
      <c r="E1259" s="467"/>
      <c r="F1259" s="4"/>
      <c r="G1259" s="5"/>
      <c r="H1259" s="5"/>
      <c r="I1259" s="6"/>
      <c r="J1259" s="508">
        <f t="shared" si="257"/>
        <v>0</v>
      </c>
      <c r="K1259" s="7"/>
      <c r="L1259" s="13">
        <f t="shared" si="256"/>
        <v>0</v>
      </c>
      <c r="M1259" s="467"/>
    </row>
    <row r="1260" spans="1:13" ht="15.6" customHeight="1" x14ac:dyDescent="0.3">
      <c r="A1260" s="467"/>
      <c r="B1260" s="467"/>
      <c r="C1260" s="467"/>
      <c r="D1260" s="467"/>
      <c r="E1260" s="467"/>
      <c r="F1260" s="4"/>
      <c r="G1260" s="5"/>
      <c r="H1260" s="5"/>
      <c r="I1260" s="6"/>
      <c r="J1260" s="508">
        <f t="shared" si="257"/>
        <v>0</v>
      </c>
      <c r="K1260" s="7"/>
      <c r="L1260" s="13">
        <f>K1260*H1260</f>
        <v>0</v>
      </c>
      <c r="M1260" s="467"/>
    </row>
    <row r="1261" spans="1:13" ht="15.6" customHeight="1" x14ac:dyDescent="0.3">
      <c r="A1261" s="467"/>
      <c r="B1261" s="467"/>
      <c r="C1261" s="467"/>
      <c r="D1261" s="467"/>
      <c r="E1261" s="467"/>
      <c r="F1261" s="4"/>
      <c r="G1261" s="5"/>
      <c r="H1261" s="5"/>
      <c r="I1261" s="6"/>
      <c r="J1261" s="508">
        <f t="shared" si="257"/>
        <v>0</v>
      </c>
      <c r="K1261" s="7"/>
      <c r="L1261" s="13">
        <f t="shared" ref="L1261:L1263" si="258">K1261*H1261</f>
        <v>0</v>
      </c>
      <c r="M1261" s="467"/>
    </row>
    <row r="1262" spans="1:13" ht="16.2" customHeight="1" x14ac:dyDescent="0.3">
      <c r="A1262" s="467"/>
      <c r="B1262" s="467"/>
      <c r="C1262" s="467"/>
      <c r="D1262" s="467"/>
      <c r="E1262" s="467"/>
      <c r="F1262" s="4"/>
      <c r="G1262" s="5"/>
      <c r="H1262" s="5"/>
      <c r="I1262" s="6"/>
      <c r="J1262" s="508">
        <f t="shared" si="257"/>
        <v>0</v>
      </c>
      <c r="K1262" s="7"/>
      <c r="L1262" s="13">
        <f t="shared" si="258"/>
        <v>0</v>
      </c>
      <c r="M1262" s="467"/>
    </row>
    <row r="1263" spans="1:13" ht="15.6" customHeight="1" thickBot="1" x14ac:dyDescent="0.35">
      <c r="A1263" s="467"/>
      <c r="B1263" s="467"/>
      <c r="C1263" s="467"/>
      <c r="D1263" s="467"/>
      <c r="E1263" s="467"/>
      <c r="F1263" s="527"/>
      <c r="G1263" s="528"/>
      <c r="H1263" s="528"/>
      <c r="I1263" s="529"/>
      <c r="J1263" s="509">
        <f t="shared" si="257"/>
        <v>0</v>
      </c>
      <c r="K1263" s="530"/>
      <c r="L1263" s="13">
        <f t="shared" si="258"/>
        <v>0</v>
      </c>
      <c r="M1263" s="467"/>
    </row>
    <row r="1264" spans="1:13" ht="15.6" customHeight="1" x14ac:dyDescent="0.3">
      <c r="A1264" s="467"/>
      <c r="B1264" s="467"/>
      <c r="C1264" s="467"/>
      <c r="D1264" s="467"/>
      <c r="E1264" s="467"/>
      <c r="F1264" s="510" t="s">
        <v>77</v>
      </c>
      <c r="G1264" s="511"/>
      <c r="H1264" s="511"/>
      <c r="I1264" s="511"/>
      <c r="J1264" s="511"/>
      <c r="K1264" s="512"/>
      <c r="L1264" s="183">
        <f>+SUM(L1249:L1263)</f>
        <v>0</v>
      </c>
      <c r="M1264" s="467"/>
    </row>
    <row r="1265" spans="1:13" ht="15.6" customHeight="1" x14ac:dyDescent="0.3">
      <c r="A1265" s="467"/>
      <c r="B1265" s="467"/>
      <c r="C1265" s="467"/>
      <c r="D1265" s="467"/>
      <c r="E1265" s="467"/>
      <c r="F1265" s="513" t="s">
        <v>90</v>
      </c>
      <c r="G1265" s="514"/>
      <c r="H1265" s="514"/>
      <c r="I1265" s="514"/>
      <c r="J1265" s="514"/>
      <c r="K1265" s="515"/>
      <c r="L1265" s="13">
        <f>+L1264*0.05</f>
        <v>0</v>
      </c>
      <c r="M1265" s="467"/>
    </row>
    <row r="1266" spans="1:13" ht="15.6" customHeight="1" x14ac:dyDescent="0.3">
      <c r="A1266" s="467"/>
      <c r="B1266" s="467"/>
      <c r="C1266" s="467"/>
      <c r="D1266" s="467"/>
      <c r="E1266" s="467"/>
      <c r="F1266" s="513" t="s">
        <v>91</v>
      </c>
      <c r="G1266" s="514"/>
      <c r="H1266" s="514"/>
      <c r="I1266" s="514"/>
      <c r="J1266" s="514"/>
      <c r="K1266" s="515"/>
      <c r="L1266" s="516">
        <f>+L1264+L1265</f>
        <v>0</v>
      </c>
      <c r="M1266" s="467"/>
    </row>
    <row r="1267" spans="1:13" ht="16.2" customHeight="1" x14ac:dyDescent="0.3">
      <c r="A1267" s="467"/>
      <c r="B1267" s="467"/>
      <c r="C1267" s="467"/>
      <c r="D1267" s="467"/>
      <c r="E1267" s="467"/>
      <c r="F1267" s="513" t="s">
        <v>157</v>
      </c>
      <c r="G1267" s="514"/>
      <c r="H1267" s="514"/>
      <c r="I1267" s="514"/>
      <c r="J1267" s="514"/>
      <c r="K1267" s="515"/>
      <c r="L1267" s="171"/>
      <c r="M1267" s="467"/>
    </row>
    <row r="1268" spans="1:13" ht="16.2" thickBot="1" x14ac:dyDescent="0.35">
      <c r="A1268" s="467"/>
      <c r="B1268" s="467"/>
      <c r="C1268" s="467"/>
      <c r="D1268" s="467"/>
      <c r="E1268" s="467"/>
      <c r="F1268" s="517" t="s">
        <v>93</v>
      </c>
      <c r="G1268" s="518"/>
      <c r="H1268" s="518"/>
      <c r="I1268" s="518"/>
      <c r="J1268" s="518"/>
      <c r="K1268" s="519"/>
      <c r="L1268" s="516">
        <f>+IFERROR(L1266/L1267,0)</f>
        <v>0</v>
      </c>
      <c r="M1268" s="467"/>
    </row>
    <row r="1269" spans="1:13" x14ac:dyDescent="0.3">
      <c r="A1269" s="467"/>
      <c r="B1269" s="467"/>
      <c r="C1269" s="467"/>
      <c r="D1269" s="467"/>
      <c r="E1269" s="467"/>
      <c r="F1269" s="467"/>
      <c r="G1269" s="467"/>
      <c r="H1269" s="467"/>
      <c r="I1269" s="467"/>
      <c r="J1269" s="467"/>
      <c r="K1269" s="467"/>
      <c r="L1269" s="467"/>
      <c r="M1269" s="467"/>
    </row>
    <row r="1270" spans="1:13" ht="16.2" thickBot="1" x14ac:dyDescent="0.35">
      <c r="A1270" s="467"/>
      <c r="B1270" s="467"/>
      <c r="C1270" s="467"/>
      <c r="D1270" s="467"/>
      <c r="E1270" s="467"/>
      <c r="F1270" s="467"/>
      <c r="G1270" s="467"/>
      <c r="H1270" s="467"/>
      <c r="I1270" s="467"/>
      <c r="J1270" s="467"/>
      <c r="K1270" s="467"/>
      <c r="L1270" s="467"/>
      <c r="M1270" s="467"/>
    </row>
    <row r="1271" spans="1:13" ht="15.6" customHeight="1" thickBot="1" x14ac:dyDescent="0.35">
      <c r="A1271" s="467"/>
      <c r="B1271" s="467"/>
      <c r="C1271" s="467"/>
      <c r="D1271" s="467"/>
      <c r="E1271" s="467"/>
      <c r="F1271" s="505" t="s">
        <v>211</v>
      </c>
      <c r="G1271" s="524"/>
      <c r="H1271" s="525"/>
      <c r="I1271" s="525"/>
      <c r="J1271" s="525"/>
      <c r="K1271" s="525"/>
      <c r="L1271" s="526"/>
      <c r="M1271" s="467"/>
    </row>
    <row r="1272" spans="1:13" ht="15.6" customHeight="1" x14ac:dyDescent="0.3">
      <c r="A1272" s="467"/>
      <c r="B1272" s="467"/>
      <c r="C1272" s="467"/>
      <c r="D1272" s="467"/>
      <c r="E1272" s="467"/>
      <c r="F1272" s="476" t="s">
        <v>71</v>
      </c>
      <c r="G1272" s="506" t="s">
        <v>72</v>
      </c>
      <c r="H1272" s="506" t="s">
        <v>73</v>
      </c>
      <c r="I1272" s="506" t="s">
        <v>74</v>
      </c>
      <c r="J1272" s="506" t="s">
        <v>75</v>
      </c>
      <c r="K1272" s="506" t="s">
        <v>159</v>
      </c>
      <c r="L1272" s="507" t="s">
        <v>77</v>
      </c>
      <c r="M1272" s="467"/>
    </row>
    <row r="1273" spans="1:13" ht="15.6" customHeight="1" x14ac:dyDescent="0.3">
      <c r="A1273" s="467"/>
      <c r="B1273" s="467"/>
      <c r="C1273" s="467"/>
      <c r="D1273" s="467"/>
      <c r="E1273" s="467"/>
      <c r="F1273" s="4"/>
      <c r="G1273" s="5"/>
      <c r="H1273" s="5"/>
      <c r="I1273" s="6"/>
      <c r="J1273" s="508">
        <f>+H1273*I1273</f>
        <v>0</v>
      </c>
      <c r="K1273" s="7"/>
      <c r="L1273" s="13">
        <f>K1273*H1273</f>
        <v>0</v>
      </c>
      <c r="M1273" s="467"/>
    </row>
    <row r="1274" spans="1:13" ht="15.6" customHeight="1" x14ac:dyDescent="0.3">
      <c r="A1274" s="467"/>
      <c r="B1274" s="467"/>
      <c r="C1274" s="467"/>
      <c r="D1274" s="467"/>
      <c r="E1274" s="467"/>
      <c r="F1274" s="4"/>
      <c r="G1274" s="5"/>
      <c r="H1274" s="5"/>
      <c r="I1274" s="6"/>
      <c r="J1274" s="508">
        <f>+H1274*I1274</f>
        <v>0</v>
      </c>
      <c r="K1274" s="7"/>
      <c r="L1274" s="13">
        <f t="shared" ref="L1274" si="259">K1274*H1274</f>
        <v>0</v>
      </c>
      <c r="M1274" s="467"/>
    </row>
    <row r="1275" spans="1:13" ht="15.6" customHeight="1" x14ac:dyDescent="0.3">
      <c r="A1275" s="467"/>
      <c r="B1275" s="467"/>
      <c r="C1275" s="467"/>
      <c r="D1275" s="467"/>
      <c r="E1275" s="467"/>
      <c r="F1275" s="4"/>
      <c r="G1275" s="5"/>
      <c r="H1275" s="5"/>
      <c r="I1275" s="6"/>
      <c r="J1275" s="508">
        <f t="shared" ref="J1275:J1276" si="260">+H1275*I1275</f>
        <v>0</v>
      </c>
      <c r="K1275" s="7"/>
      <c r="L1275" s="13">
        <f>K1275*H1275</f>
        <v>0</v>
      </c>
      <c r="M1275" s="467"/>
    </row>
    <row r="1276" spans="1:13" ht="15.6" customHeight="1" x14ac:dyDescent="0.3">
      <c r="A1276" s="467"/>
      <c r="B1276" s="467"/>
      <c r="C1276" s="467"/>
      <c r="D1276" s="467"/>
      <c r="E1276" s="467"/>
      <c r="F1276" s="4"/>
      <c r="G1276" s="5"/>
      <c r="H1276" s="5"/>
      <c r="I1276" s="6"/>
      <c r="J1276" s="508">
        <f t="shared" si="260"/>
        <v>0</v>
      </c>
      <c r="K1276" s="7"/>
      <c r="L1276" s="13">
        <f t="shared" ref="L1276:L1283" si="261">K1276*H1276</f>
        <v>0</v>
      </c>
      <c r="M1276" s="467"/>
    </row>
    <row r="1277" spans="1:13" ht="15.6" customHeight="1" x14ac:dyDescent="0.3">
      <c r="A1277" s="467"/>
      <c r="B1277" s="467"/>
      <c r="C1277" s="467"/>
      <c r="D1277" s="467"/>
      <c r="E1277" s="467"/>
      <c r="F1277" s="4"/>
      <c r="G1277" s="5"/>
      <c r="H1277" s="5"/>
      <c r="I1277" s="6"/>
      <c r="J1277" s="508">
        <f>+H1277*I1277</f>
        <v>0</v>
      </c>
      <c r="K1277" s="7"/>
      <c r="L1277" s="13">
        <f t="shared" si="261"/>
        <v>0</v>
      </c>
      <c r="M1277" s="467"/>
    </row>
    <row r="1278" spans="1:13" ht="15.6" customHeight="1" x14ac:dyDescent="0.3">
      <c r="A1278" s="467"/>
      <c r="B1278" s="467"/>
      <c r="C1278" s="467"/>
      <c r="D1278" s="467"/>
      <c r="E1278" s="467"/>
      <c r="F1278" s="4"/>
      <c r="G1278" s="5"/>
      <c r="H1278" s="5"/>
      <c r="I1278" s="6"/>
      <c r="J1278" s="508">
        <f t="shared" ref="J1278:J1287" si="262">+H1278*I1278</f>
        <v>0</v>
      </c>
      <c r="K1278" s="7"/>
      <c r="L1278" s="13">
        <f t="shared" si="261"/>
        <v>0</v>
      </c>
      <c r="M1278" s="467"/>
    </row>
    <row r="1279" spans="1:13" ht="15.6" customHeight="1" x14ac:dyDescent="0.3">
      <c r="A1279" s="467"/>
      <c r="B1279" s="467"/>
      <c r="C1279" s="467"/>
      <c r="D1279" s="467"/>
      <c r="E1279" s="467"/>
      <c r="F1279" s="4"/>
      <c r="G1279" s="5"/>
      <c r="H1279" s="5"/>
      <c r="I1279" s="6"/>
      <c r="J1279" s="508">
        <f t="shared" si="262"/>
        <v>0</v>
      </c>
      <c r="K1279" s="7"/>
      <c r="L1279" s="13">
        <f t="shared" si="261"/>
        <v>0</v>
      </c>
      <c r="M1279" s="467"/>
    </row>
    <row r="1280" spans="1:13" ht="15.6" customHeight="1" x14ac:dyDescent="0.3">
      <c r="A1280" s="467"/>
      <c r="B1280" s="467"/>
      <c r="C1280" s="467"/>
      <c r="D1280" s="467"/>
      <c r="E1280" s="467"/>
      <c r="F1280" s="4"/>
      <c r="G1280" s="5"/>
      <c r="H1280" s="5"/>
      <c r="I1280" s="6"/>
      <c r="J1280" s="508">
        <f t="shared" si="262"/>
        <v>0</v>
      </c>
      <c r="K1280" s="7"/>
      <c r="L1280" s="13">
        <f t="shared" si="261"/>
        <v>0</v>
      </c>
      <c r="M1280" s="467"/>
    </row>
    <row r="1281" spans="1:13" ht="15.6" customHeight="1" x14ac:dyDescent="0.3">
      <c r="A1281" s="467"/>
      <c r="B1281" s="467"/>
      <c r="C1281" s="467"/>
      <c r="D1281" s="467"/>
      <c r="E1281" s="467"/>
      <c r="F1281" s="4"/>
      <c r="G1281" s="5"/>
      <c r="H1281" s="5"/>
      <c r="I1281" s="6"/>
      <c r="J1281" s="508">
        <f t="shared" si="262"/>
        <v>0</v>
      </c>
      <c r="K1281" s="7"/>
      <c r="L1281" s="13">
        <f t="shared" si="261"/>
        <v>0</v>
      </c>
      <c r="M1281" s="467"/>
    </row>
    <row r="1282" spans="1:13" ht="15.6" customHeight="1" x14ac:dyDescent="0.3">
      <c r="A1282" s="467"/>
      <c r="B1282" s="467"/>
      <c r="C1282" s="467"/>
      <c r="D1282" s="467"/>
      <c r="E1282" s="467"/>
      <c r="F1282" s="4"/>
      <c r="G1282" s="5"/>
      <c r="H1282" s="5"/>
      <c r="I1282" s="6"/>
      <c r="J1282" s="508">
        <f t="shared" si="262"/>
        <v>0</v>
      </c>
      <c r="K1282" s="7"/>
      <c r="L1282" s="13">
        <f t="shared" si="261"/>
        <v>0</v>
      </c>
      <c r="M1282" s="467"/>
    </row>
    <row r="1283" spans="1:13" ht="15.6" customHeight="1" x14ac:dyDescent="0.3">
      <c r="A1283" s="467"/>
      <c r="B1283" s="467"/>
      <c r="C1283" s="467"/>
      <c r="D1283" s="467"/>
      <c r="E1283" s="467"/>
      <c r="F1283" s="4"/>
      <c r="G1283" s="5"/>
      <c r="H1283" s="5"/>
      <c r="I1283" s="6"/>
      <c r="J1283" s="508">
        <f t="shared" si="262"/>
        <v>0</v>
      </c>
      <c r="K1283" s="7"/>
      <c r="L1283" s="13">
        <f t="shared" si="261"/>
        <v>0</v>
      </c>
      <c r="M1283" s="467"/>
    </row>
    <row r="1284" spans="1:13" ht="15.6" customHeight="1" x14ac:dyDescent="0.3">
      <c r="A1284" s="467"/>
      <c r="B1284" s="467"/>
      <c r="C1284" s="467"/>
      <c r="D1284" s="467"/>
      <c r="E1284" s="467"/>
      <c r="F1284" s="4"/>
      <c r="G1284" s="5"/>
      <c r="H1284" s="5"/>
      <c r="I1284" s="6"/>
      <c r="J1284" s="508">
        <f t="shared" si="262"/>
        <v>0</v>
      </c>
      <c r="K1284" s="7"/>
      <c r="L1284" s="13">
        <f>K1284*H1284</f>
        <v>0</v>
      </c>
      <c r="M1284" s="467"/>
    </row>
    <row r="1285" spans="1:13" ht="15.6" customHeight="1" x14ac:dyDescent="0.3">
      <c r="A1285" s="467"/>
      <c r="B1285" s="467"/>
      <c r="C1285" s="467"/>
      <c r="D1285" s="467"/>
      <c r="E1285" s="467"/>
      <c r="F1285" s="4"/>
      <c r="G1285" s="5"/>
      <c r="H1285" s="5"/>
      <c r="I1285" s="6"/>
      <c r="J1285" s="508">
        <f t="shared" si="262"/>
        <v>0</v>
      </c>
      <c r="K1285" s="7"/>
      <c r="L1285" s="13">
        <f t="shared" ref="L1285:L1287" si="263">K1285*H1285</f>
        <v>0</v>
      </c>
      <c r="M1285" s="467"/>
    </row>
    <row r="1286" spans="1:13" ht="16.2" customHeight="1" x14ac:dyDescent="0.3">
      <c r="A1286" s="467"/>
      <c r="B1286" s="467"/>
      <c r="C1286" s="467"/>
      <c r="D1286" s="467"/>
      <c r="E1286" s="467"/>
      <c r="F1286" s="4"/>
      <c r="G1286" s="5"/>
      <c r="H1286" s="5"/>
      <c r="I1286" s="6"/>
      <c r="J1286" s="508">
        <f t="shared" si="262"/>
        <v>0</v>
      </c>
      <c r="K1286" s="7"/>
      <c r="L1286" s="13">
        <f t="shared" si="263"/>
        <v>0</v>
      </c>
      <c r="M1286" s="467"/>
    </row>
    <row r="1287" spans="1:13" ht="15.6" customHeight="1" thickBot="1" x14ac:dyDescent="0.35">
      <c r="A1287" s="467"/>
      <c r="B1287" s="467"/>
      <c r="C1287" s="467"/>
      <c r="D1287" s="467"/>
      <c r="E1287" s="467"/>
      <c r="F1287" s="527"/>
      <c r="G1287" s="528"/>
      <c r="H1287" s="528"/>
      <c r="I1287" s="529"/>
      <c r="J1287" s="509">
        <f t="shared" si="262"/>
        <v>0</v>
      </c>
      <c r="K1287" s="530"/>
      <c r="L1287" s="13">
        <f t="shared" si="263"/>
        <v>0</v>
      </c>
      <c r="M1287" s="467"/>
    </row>
    <row r="1288" spans="1:13" ht="15.6" customHeight="1" x14ac:dyDescent="0.3">
      <c r="A1288" s="467"/>
      <c r="B1288" s="467"/>
      <c r="C1288" s="467"/>
      <c r="D1288" s="467"/>
      <c r="E1288" s="467"/>
      <c r="F1288" s="510" t="s">
        <v>77</v>
      </c>
      <c r="G1288" s="511"/>
      <c r="H1288" s="511"/>
      <c r="I1288" s="511"/>
      <c r="J1288" s="511"/>
      <c r="K1288" s="512"/>
      <c r="L1288" s="183">
        <f>+SUM(L1273:L1287)</f>
        <v>0</v>
      </c>
      <c r="M1288" s="467"/>
    </row>
    <row r="1289" spans="1:13" ht="15.6" customHeight="1" x14ac:dyDescent="0.3">
      <c r="A1289" s="467"/>
      <c r="B1289" s="467"/>
      <c r="C1289" s="467"/>
      <c r="D1289" s="467"/>
      <c r="E1289" s="467"/>
      <c r="F1289" s="513" t="s">
        <v>90</v>
      </c>
      <c r="G1289" s="514"/>
      <c r="H1289" s="514"/>
      <c r="I1289" s="514"/>
      <c r="J1289" s="514"/>
      <c r="K1289" s="515"/>
      <c r="L1289" s="13">
        <f>+L1288*0.05</f>
        <v>0</v>
      </c>
      <c r="M1289" s="467"/>
    </row>
    <row r="1290" spans="1:13" ht="15.6" customHeight="1" x14ac:dyDescent="0.3">
      <c r="A1290" s="467"/>
      <c r="B1290" s="467"/>
      <c r="C1290" s="467"/>
      <c r="D1290" s="467"/>
      <c r="E1290" s="467"/>
      <c r="F1290" s="513" t="s">
        <v>91</v>
      </c>
      <c r="G1290" s="514"/>
      <c r="H1290" s="514"/>
      <c r="I1290" s="514"/>
      <c r="J1290" s="514"/>
      <c r="K1290" s="515"/>
      <c r="L1290" s="516">
        <f>+L1288+L1289</f>
        <v>0</v>
      </c>
      <c r="M1290" s="467"/>
    </row>
    <row r="1291" spans="1:13" ht="16.2" customHeight="1" x14ac:dyDescent="0.3">
      <c r="A1291" s="467"/>
      <c r="B1291" s="467"/>
      <c r="C1291" s="467"/>
      <c r="D1291" s="467"/>
      <c r="E1291" s="467"/>
      <c r="F1291" s="513" t="s">
        <v>157</v>
      </c>
      <c r="G1291" s="514"/>
      <c r="H1291" s="514"/>
      <c r="I1291" s="514"/>
      <c r="J1291" s="514"/>
      <c r="K1291" s="515"/>
      <c r="L1291" s="171"/>
      <c r="M1291" s="467"/>
    </row>
    <row r="1292" spans="1:13" ht="16.2" thickBot="1" x14ac:dyDescent="0.35">
      <c r="A1292" s="467"/>
      <c r="B1292" s="467"/>
      <c r="C1292" s="467"/>
      <c r="D1292" s="467"/>
      <c r="E1292" s="467"/>
      <c r="F1292" s="517" t="s">
        <v>93</v>
      </c>
      <c r="G1292" s="518"/>
      <c r="H1292" s="518"/>
      <c r="I1292" s="518"/>
      <c r="J1292" s="518"/>
      <c r="K1292" s="519"/>
      <c r="L1292" s="516">
        <f>+IFERROR(L1290/L1291,0)</f>
        <v>0</v>
      </c>
      <c r="M1292" s="467"/>
    </row>
    <row r="1293" spans="1:13" x14ac:dyDescent="0.3">
      <c r="A1293" s="467"/>
      <c r="B1293" s="467"/>
      <c r="C1293" s="467"/>
      <c r="D1293" s="467"/>
      <c r="E1293" s="467"/>
      <c r="F1293" s="467"/>
      <c r="G1293" s="467"/>
      <c r="H1293" s="467"/>
      <c r="I1293" s="467"/>
      <c r="J1293" s="467"/>
      <c r="K1293" s="467"/>
      <c r="L1293" s="467"/>
      <c r="M1293" s="467"/>
    </row>
    <row r="1294" spans="1:13" ht="16.2" thickBot="1" x14ac:dyDescent="0.35">
      <c r="A1294" s="467"/>
      <c r="B1294" s="467"/>
      <c r="C1294" s="467"/>
      <c r="D1294" s="467"/>
      <c r="E1294" s="467"/>
      <c r="F1294" s="467"/>
      <c r="G1294" s="467"/>
      <c r="H1294" s="467"/>
      <c r="I1294" s="467"/>
      <c r="J1294" s="467"/>
      <c r="K1294" s="467"/>
      <c r="L1294" s="467"/>
      <c r="M1294" s="467"/>
    </row>
    <row r="1295" spans="1:13" ht="15.6" customHeight="1" thickBot="1" x14ac:dyDescent="0.35">
      <c r="A1295" s="467"/>
      <c r="B1295" s="467"/>
      <c r="C1295" s="467"/>
      <c r="D1295" s="467"/>
      <c r="E1295" s="467"/>
      <c r="F1295" s="505" t="s">
        <v>212</v>
      </c>
      <c r="G1295" s="524"/>
      <c r="H1295" s="525"/>
      <c r="I1295" s="525"/>
      <c r="J1295" s="525"/>
      <c r="K1295" s="525"/>
      <c r="L1295" s="526"/>
      <c r="M1295" s="467"/>
    </row>
    <row r="1296" spans="1:13" ht="15.6" customHeight="1" x14ac:dyDescent="0.3">
      <c r="A1296" s="467"/>
      <c r="B1296" s="467"/>
      <c r="C1296" s="467"/>
      <c r="D1296" s="467"/>
      <c r="E1296" s="467"/>
      <c r="F1296" s="476" t="s">
        <v>71</v>
      </c>
      <c r="G1296" s="506" t="s">
        <v>72</v>
      </c>
      <c r="H1296" s="506" t="s">
        <v>73</v>
      </c>
      <c r="I1296" s="506" t="s">
        <v>74</v>
      </c>
      <c r="J1296" s="506" t="s">
        <v>75</v>
      </c>
      <c r="K1296" s="506" t="s">
        <v>159</v>
      </c>
      <c r="L1296" s="507" t="s">
        <v>77</v>
      </c>
      <c r="M1296" s="467"/>
    </row>
    <row r="1297" spans="1:13" ht="15.6" customHeight="1" x14ac:dyDescent="0.3">
      <c r="A1297" s="467"/>
      <c r="B1297" s="467"/>
      <c r="C1297" s="467"/>
      <c r="D1297" s="467"/>
      <c r="E1297" s="467"/>
      <c r="F1297" s="4"/>
      <c r="G1297" s="5"/>
      <c r="H1297" s="5"/>
      <c r="I1297" s="6"/>
      <c r="J1297" s="508">
        <f>+H1297*I1297</f>
        <v>0</v>
      </c>
      <c r="K1297" s="7"/>
      <c r="L1297" s="13">
        <f>K1297*H1297</f>
        <v>0</v>
      </c>
      <c r="M1297" s="467"/>
    </row>
    <row r="1298" spans="1:13" ht="15.6" customHeight="1" x14ac:dyDescent="0.3">
      <c r="A1298" s="467"/>
      <c r="B1298" s="467"/>
      <c r="C1298" s="467"/>
      <c r="D1298" s="467"/>
      <c r="E1298" s="467"/>
      <c r="F1298" s="4"/>
      <c r="G1298" s="5"/>
      <c r="H1298" s="5"/>
      <c r="I1298" s="6"/>
      <c r="J1298" s="508">
        <f>+H1298*I1298</f>
        <v>0</v>
      </c>
      <c r="K1298" s="7"/>
      <c r="L1298" s="13">
        <f t="shared" ref="L1298" si="264">K1298*H1298</f>
        <v>0</v>
      </c>
      <c r="M1298" s="467"/>
    </row>
    <row r="1299" spans="1:13" ht="15.6" customHeight="1" x14ac:dyDescent="0.3">
      <c r="A1299" s="467"/>
      <c r="B1299" s="467"/>
      <c r="C1299" s="467"/>
      <c r="D1299" s="467"/>
      <c r="E1299" s="467"/>
      <c r="F1299" s="4"/>
      <c r="G1299" s="5"/>
      <c r="H1299" s="5"/>
      <c r="I1299" s="6"/>
      <c r="J1299" s="508">
        <f t="shared" ref="J1299:J1300" si="265">+H1299*I1299</f>
        <v>0</v>
      </c>
      <c r="K1299" s="7"/>
      <c r="L1299" s="13">
        <f>K1299*H1299</f>
        <v>0</v>
      </c>
      <c r="M1299" s="467"/>
    </row>
    <row r="1300" spans="1:13" ht="15.6" customHeight="1" x14ac:dyDescent="0.3">
      <c r="A1300" s="467"/>
      <c r="B1300" s="467"/>
      <c r="C1300" s="467"/>
      <c r="D1300" s="467"/>
      <c r="E1300" s="467"/>
      <c r="F1300" s="4"/>
      <c r="G1300" s="5"/>
      <c r="H1300" s="5"/>
      <c r="I1300" s="6"/>
      <c r="J1300" s="508">
        <f t="shared" si="265"/>
        <v>0</v>
      </c>
      <c r="K1300" s="7"/>
      <c r="L1300" s="13">
        <f t="shared" ref="L1300:L1307" si="266">K1300*H1300</f>
        <v>0</v>
      </c>
      <c r="M1300" s="467"/>
    </row>
    <row r="1301" spans="1:13" ht="15.6" customHeight="1" x14ac:dyDescent="0.3">
      <c r="A1301" s="467"/>
      <c r="B1301" s="467"/>
      <c r="C1301" s="467"/>
      <c r="D1301" s="467"/>
      <c r="E1301" s="467"/>
      <c r="F1301" s="4"/>
      <c r="G1301" s="5"/>
      <c r="H1301" s="5"/>
      <c r="I1301" s="6"/>
      <c r="J1301" s="508">
        <f>+H1301*I1301</f>
        <v>0</v>
      </c>
      <c r="K1301" s="7"/>
      <c r="L1301" s="13">
        <f t="shared" si="266"/>
        <v>0</v>
      </c>
      <c r="M1301" s="467"/>
    </row>
    <row r="1302" spans="1:13" ht="15.6" customHeight="1" x14ac:dyDescent="0.3">
      <c r="A1302" s="467"/>
      <c r="B1302" s="467"/>
      <c r="C1302" s="467"/>
      <c r="D1302" s="467"/>
      <c r="E1302" s="467"/>
      <c r="F1302" s="4"/>
      <c r="G1302" s="5"/>
      <c r="H1302" s="5"/>
      <c r="I1302" s="6"/>
      <c r="J1302" s="508">
        <f t="shared" ref="J1302:J1311" si="267">+H1302*I1302</f>
        <v>0</v>
      </c>
      <c r="K1302" s="7"/>
      <c r="L1302" s="13">
        <f t="shared" si="266"/>
        <v>0</v>
      </c>
      <c r="M1302" s="467"/>
    </row>
    <row r="1303" spans="1:13" ht="15.6" customHeight="1" x14ac:dyDescent="0.3">
      <c r="A1303" s="467"/>
      <c r="B1303" s="467"/>
      <c r="C1303" s="467"/>
      <c r="D1303" s="467"/>
      <c r="E1303" s="467"/>
      <c r="F1303" s="4"/>
      <c r="G1303" s="5"/>
      <c r="H1303" s="5"/>
      <c r="I1303" s="6"/>
      <c r="J1303" s="508">
        <f t="shared" si="267"/>
        <v>0</v>
      </c>
      <c r="K1303" s="7"/>
      <c r="L1303" s="13">
        <f t="shared" si="266"/>
        <v>0</v>
      </c>
      <c r="M1303" s="467"/>
    </row>
    <row r="1304" spans="1:13" ht="15.6" customHeight="1" x14ac:dyDescent="0.3">
      <c r="A1304" s="467"/>
      <c r="B1304" s="467"/>
      <c r="C1304" s="467"/>
      <c r="D1304" s="467"/>
      <c r="E1304" s="467"/>
      <c r="F1304" s="4"/>
      <c r="G1304" s="5"/>
      <c r="H1304" s="5"/>
      <c r="I1304" s="6"/>
      <c r="J1304" s="508">
        <f t="shared" si="267"/>
        <v>0</v>
      </c>
      <c r="K1304" s="7"/>
      <c r="L1304" s="13">
        <f t="shared" si="266"/>
        <v>0</v>
      </c>
      <c r="M1304" s="467"/>
    </row>
    <row r="1305" spans="1:13" ht="15.6" customHeight="1" x14ac:dyDescent="0.3">
      <c r="A1305" s="467"/>
      <c r="B1305" s="467"/>
      <c r="C1305" s="467"/>
      <c r="D1305" s="467"/>
      <c r="E1305" s="467"/>
      <c r="F1305" s="4"/>
      <c r="G1305" s="5"/>
      <c r="H1305" s="5"/>
      <c r="I1305" s="6"/>
      <c r="J1305" s="508">
        <f t="shared" si="267"/>
        <v>0</v>
      </c>
      <c r="K1305" s="7"/>
      <c r="L1305" s="13">
        <f t="shared" si="266"/>
        <v>0</v>
      </c>
      <c r="M1305" s="467"/>
    </row>
    <row r="1306" spans="1:13" ht="15.6" customHeight="1" x14ac:dyDescent="0.3">
      <c r="A1306" s="467"/>
      <c r="B1306" s="467"/>
      <c r="C1306" s="467"/>
      <c r="D1306" s="467"/>
      <c r="E1306" s="467"/>
      <c r="F1306" s="4"/>
      <c r="G1306" s="5"/>
      <c r="H1306" s="5"/>
      <c r="I1306" s="6"/>
      <c r="J1306" s="508">
        <f t="shared" si="267"/>
        <v>0</v>
      </c>
      <c r="K1306" s="7"/>
      <c r="L1306" s="13">
        <f t="shared" si="266"/>
        <v>0</v>
      </c>
      <c r="M1306" s="467"/>
    </row>
    <row r="1307" spans="1:13" ht="15.6" customHeight="1" x14ac:dyDescent="0.3">
      <c r="A1307" s="467"/>
      <c r="B1307" s="467"/>
      <c r="C1307" s="467"/>
      <c r="D1307" s="467"/>
      <c r="E1307" s="467"/>
      <c r="F1307" s="4"/>
      <c r="G1307" s="5"/>
      <c r="H1307" s="5"/>
      <c r="I1307" s="6"/>
      <c r="J1307" s="508">
        <f t="shared" si="267"/>
        <v>0</v>
      </c>
      <c r="K1307" s="7"/>
      <c r="L1307" s="13">
        <f t="shared" si="266"/>
        <v>0</v>
      </c>
      <c r="M1307" s="467"/>
    </row>
    <row r="1308" spans="1:13" ht="15.6" customHeight="1" x14ac:dyDescent="0.3">
      <c r="A1308" s="467"/>
      <c r="B1308" s="467"/>
      <c r="C1308" s="467"/>
      <c r="D1308" s="467"/>
      <c r="E1308" s="467"/>
      <c r="F1308" s="4"/>
      <c r="G1308" s="5"/>
      <c r="H1308" s="5"/>
      <c r="I1308" s="6"/>
      <c r="J1308" s="508">
        <f t="shared" si="267"/>
        <v>0</v>
      </c>
      <c r="K1308" s="7"/>
      <c r="L1308" s="13">
        <f>K1308*H1308</f>
        <v>0</v>
      </c>
      <c r="M1308" s="467"/>
    </row>
    <row r="1309" spans="1:13" ht="15.6" customHeight="1" x14ac:dyDescent="0.3">
      <c r="A1309" s="467"/>
      <c r="B1309" s="467"/>
      <c r="C1309" s="467"/>
      <c r="D1309" s="467"/>
      <c r="E1309" s="467"/>
      <c r="F1309" s="4"/>
      <c r="G1309" s="5"/>
      <c r="H1309" s="5"/>
      <c r="I1309" s="6"/>
      <c r="J1309" s="508">
        <f t="shared" si="267"/>
        <v>0</v>
      </c>
      <c r="K1309" s="7"/>
      <c r="L1309" s="13">
        <f t="shared" ref="L1309:L1311" si="268">K1309*H1309</f>
        <v>0</v>
      </c>
      <c r="M1309" s="467"/>
    </row>
    <row r="1310" spans="1:13" ht="16.2" customHeight="1" x14ac:dyDescent="0.3">
      <c r="A1310" s="467"/>
      <c r="B1310" s="467"/>
      <c r="C1310" s="467"/>
      <c r="D1310" s="467"/>
      <c r="E1310" s="467"/>
      <c r="F1310" s="4"/>
      <c r="G1310" s="5"/>
      <c r="H1310" s="5"/>
      <c r="I1310" s="6"/>
      <c r="J1310" s="508">
        <f t="shared" si="267"/>
        <v>0</v>
      </c>
      <c r="K1310" s="7"/>
      <c r="L1310" s="13">
        <f t="shared" si="268"/>
        <v>0</v>
      </c>
      <c r="M1310" s="467"/>
    </row>
    <row r="1311" spans="1:13" ht="15.6" customHeight="1" thickBot="1" x14ac:dyDescent="0.35">
      <c r="A1311" s="467"/>
      <c r="B1311" s="467"/>
      <c r="C1311" s="467"/>
      <c r="D1311" s="467"/>
      <c r="E1311" s="467"/>
      <c r="F1311" s="527"/>
      <c r="G1311" s="528"/>
      <c r="H1311" s="528"/>
      <c r="I1311" s="529"/>
      <c r="J1311" s="509">
        <f t="shared" si="267"/>
        <v>0</v>
      </c>
      <c r="K1311" s="530"/>
      <c r="L1311" s="13">
        <f t="shared" si="268"/>
        <v>0</v>
      </c>
      <c r="M1311" s="467"/>
    </row>
    <row r="1312" spans="1:13" ht="15.6" customHeight="1" x14ac:dyDescent="0.3">
      <c r="A1312" s="467"/>
      <c r="B1312" s="467"/>
      <c r="C1312" s="467"/>
      <c r="D1312" s="467"/>
      <c r="E1312" s="467"/>
      <c r="F1312" s="510" t="s">
        <v>77</v>
      </c>
      <c r="G1312" s="511"/>
      <c r="H1312" s="511"/>
      <c r="I1312" s="511"/>
      <c r="J1312" s="511"/>
      <c r="K1312" s="512"/>
      <c r="L1312" s="183">
        <f>+SUM(L1297:L1311)</f>
        <v>0</v>
      </c>
      <c r="M1312" s="467"/>
    </row>
    <row r="1313" spans="1:13" ht="15.6" customHeight="1" x14ac:dyDescent="0.3">
      <c r="A1313" s="467"/>
      <c r="B1313" s="467"/>
      <c r="C1313" s="467"/>
      <c r="D1313" s="467"/>
      <c r="E1313" s="467"/>
      <c r="F1313" s="513" t="s">
        <v>90</v>
      </c>
      <c r="G1313" s="514"/>
      <c r="H1313" s="514"/>
      <c r="I1313" s="514"/>
      <c r="J1313" s="514"/>
      <c r="K1313" s="515"/>
      <c r="L1313" s="13">
        <f>+L1312*0.05</f>
        <v>0</v>
      </c>
      <c r="M1313" s="467"/>
    </row>
    <row r="1314" spans="1:13" ht="15.6" customHeight="1" x14ac:dyDescent="0.3">
      <c r="A1314" s="467"/>
      <c r="B1314" s="467"/>
      <c r="C1314" s="467"/>
      <c r="D1314" s="467"/>
      <c r="E1314" s="467"/>
      <c r="F1314" s="513" t="s">
        <v>91</v>
      </c>
      <c r="G1314" s="514"/>
      <c r="H1314" s="514"/>
      <c r="I1314" s="514"/>
      <c r="J1314" s="514"/>
      <c r="K1314" s="515"/>
      <c r="L1314" s="516">
        <f>+L1312+L1313</f>
        <v>0</v>
      </c>
      <c r="M1314" s="467"/>
    </row>
    <row r="1315" spans="1:13" ht="16.2" customHeight="1" x14ac:dyDescent="0.3">
      <c r="A1315" s="467"/>
      <c r="B1315" s="467"/>
      <c r="C1315" s="467"/>
      <c r="D1315" s="467"/>
      <c r="E1315" s="467"/>
      <c r="F1315" s="513" t="s">
        <v>157</v>
      </c>
      <c r="G1315" s="514"/>
      <c r="H1315" s="514"/>
      <c r="I1315" s="514"/>
      <c r="J1315" s="514"/>
      <c r="K1315" s="515"/>
      <c r="L1315" s="171"/>
      <c r="M1315" s="467"/>
    </row>
    <row r="1316" spans="1:13" ht="16.2" thickBot="1" x14ac:dyDescent="0.35">
      <c r="A1316" s="467"/>
      <c r="B1316" s="467"/>
      <c r="C1316" s="467"/>
      <c r="D1316" s="467"/>
      <c r="E1316" s="467"/>
      <c r="F1316" s="517" t="s">
        <v>93</v>
      </c>
      <c r="G1316" s="518"/>
      <c r="H1316" s="518"/>
      <c r="I1316" s="518"/>
      <c r="J1316" s="518"/>
      <c r="K1316" s="519"/>
      <c r="L1316" s="516">
        <f>+IFERROR(L1314/L1315,0)</f>
        <v>0</v>
      </c>
      <c r="M1316" s="467"/>
    </row>
    <row r="1317" spans="1:13" x14ac:dyDescent="0.3">
      <c r="A1317" s="467"/>
      <c r="B1317" s="467"/>
      <c r="C1317" s="467"/>
      <c r="D1317" s="467"/>
      <c r="E1317" s="467"/>
      <c r="F1317" s="467"/>
      <c r="G1317" s="467"/>
      <c r="H1317" s="467"/>
      <c r="I1317" s="467"/>
      <c r="J1317" s="467"/>
      <c r="K1317" s="467"/>
      <c r="L1317" s="467"/>
      <c r="M1317" s="467"/>
    </row>
    <row r="1318" spans="1:13" ht="16.2" thickBot="1" x14ac:dyDescent="0.35">
      <c r="A1318" s="467"/>
      <c r="B1318" s="467"/>
      <c r="C1318" s="467"/>
      <c r="D1318" s="467"/>
      <c r="E1318" s="467"/>
      <c r="F1318" s="467"/>
      <c r="G1318" s="467"/>
      <c r="H1318" s="467"/>
      <c r="I1318" s="467"/>
      <c r="J1318" s="467"/>
      <c r="K1318" s="467"/>
      <c r="L1318" s="467"/>
      <c r="M1318" s="467"/>
    </row>
    <row r="1319" spans="1:13" ht="15.6" customHeight="1" thickBot="1" x14ac:dyDescent="0.35">
      <c r="A1319" s="467"/>
      <c r="B1319" s="467"/>
      <c r="C1319" s="467"/>
      <c r="D1319" s="467"/>
      <c r="E1319" s="467"/>
      <c r="F1319" s="505" t="s">
        <v>213</v>
      </c>
      <c r="G1319" s="524"/>
      <c r="H1319" s="525"/>
      <c r="I1319" s="525"/>
      <c r="J1319" s="525"/>
      <c r="K1319" s="525"/>
      <c r="L1319" s="526"/>
      <c r="M1319" s="467"/>
    </row>
    <row r="1320" spans="1:13" ht="15.6" customHeight="1" x14ac:dyDescent="0.3">
      <c r="A1320" s="467"/>
      <c r="B1320" s="467"/>
      <c r="C1320" s="467"/>
      <c r="D1320" s="467"/>
      <c r="E1320" s="467"/>
      <c r="F1320" s="476" t="s">
        <v>71</v>
      </c>
      <c r="G1320" s="506" t="s">
        <v>72</v>
      </c>
      <c r="H1320" s="506" t="s">
        <v>73</v>
      </c>
      <c r="I1320" s="506" t="s">
        <v>74</v>
      </c>
      <c r="J1320" s="506" t="s">
        <v>75</v>
      </c>
      <c r="K1320" s="506" t="s">
        <v>159</v>
      </c>
      <c r="L1320" s="507" t="s">
        <v>77</v>
      </c>
      <c r="M1320" s="467"/>
    </row>
    <row r="1321" spans="1:13" ht="15.6" customHeight="1" x14ac:dyDescent="0.3">
      <c r="A1321" s="467"/>
      <c r="B1321" s="467"/>
      <c r="C1321" s="467"/>
      <c r="D1321" s="467"/>
      <c r="E1321" s="467"/>
      <c r="F1321" s="4"/>
      <c r="G1321" s="5"/>
      <c r="H1321" s="5"/>
      <c r="I1321" s="6"/>
      <c r="J1321" s="508">
        <f>+H1321*I1321</f>
        <v>0</v>
      </c>
      <c r="K1321" s="7"/>
      <c r="L1321" s="13">
        <f>K1321*H1321</f>
        <v>0</v>
      </c>
      <c r="M1321" s="467"/>
    </row>
    <row r="1322" spans="1:13" ht="15.6" customHeight="1" x14ac:dyDescent="0.3">
      <c r="A1322" s="467"/>
      <c r="B1322" s="467"/>
      <c r="C1322" s="467"/>
      <c r="D1322" s="467"/>
      <c r="E1322" s="467"/>
      <c r="F1322" s="4"/>
      <c r="G1322" s="5"/>
      <c r="H1322" s="5"/>
      <c r="I1322" s="6"/>
      <c r="J1322" s="508">
        <f>+H1322*I1322</f>
        <v>0</v>
      </c>
      <c r="K1322" s="7"/>
      <c r="L1322" s="13">
        <f t="shared" ref="L1322" si="269">K1322*H1322</f>
        <v>0</v>
      </c>
      <c r="M1322" s="467"/>
    </row>
    <row r="1323" spans="1:13" ht="15.6" customHeight="1" x14ac:dyDescent="0.3">
      <c r="A1323" s="467"/>
      <c r="B1323" s="467"/>
      <c r="C1323" s="467"/>
      <c r="D1323" s="467"/>
      <c r="E1323" s="467"/>
      <c r="F1323" s="4"/>
      <c r="G1323" s="5"/>
      <c r="H1323" s="5"/>
      <c r="I1323" s="6"/>
      <c r="J1323" s="508">
        <f t="shared" ref="J1323:J1324" si="270">+H1323*I1323</f>
        <v>0</v>
      </c>
      <c r="K1323" s="7"/>
      <c r="L1323" s="13">
        <f>K1323*H1323</f>
        <v>0</v>
      </c>
      <c r="M1323" s="467"/>
    </row>
    <row r="1324" spans="1:13" ht="15.6" customHeight="1" x14ac:dyDescent="0.3">
      <c r="A1324" s="467"/>
      <c r="B1324" s="467"/>
      <c r="C1324" s="467"/>
      <c r="D1324" s="467"/>
      <c r="E1324" s="467"/>
      <c r="F1324" s="4"/>
      <c r="G1324" s="5"/>
      <c r="H1324" s="5"/>
      <c r="I1324" s="6"/>
      <c r="J1324" s="508">
        <f t="shared" si="270"/>
        <v>0</v>
      </c>
      <c r="K1324" s="7"/>
      <c r="L1324" s="13">
        <f t="shared" ref="L1324:L1331" si="271">K1324*H1324</f>
        <v>0</v>
      </c>
      <c r="M1324" s="467"/>
    </row>
    <row r="1325" spans="1:13" ht="15.6" customHeight="1" x14ac:dyDescent="0.3">
      <c r="A1325" s="467"/>
      <c r="B1325" s="467"/>
      <c r="C1325" s="467"/>
      <c r="D1325" s="467"/>
      <c r="E1325" s="467"/>
      <c r="F1325" s="4"/>
      <c r="G1325" s="5"/>
      <c r="H1325" s="5"/>
      <c r="I1325" s="6"/>
      <c r="J1325" s="508">
        <f>+H1325*I1325</f>
        <v>0</v>
      </c>
      <c r="K1325" s="7"/>
      <c r="L1325" s="13">
        <f t="shared" si="271"/>
        <v>0</v>
      </c>
      <c r="M1325" s="467"/>
    </row>
    <row r="1326" spans="1:13" ht="15.6" customHeight="1" x14ac:dyDescent="0.3">
      <c r="A1326" s="467"/>
      <c r="B1326" s="467"/>
      <c r="C1326" s="467"/>
      <c r="D1326" s="467"/>
      <c r="E1326" s="467"/>
      <c r="F1326" s="4"/>
      <c r="G1326" s="5"/>
      <c r="H1326" s="5"/>
      <c r="I1326" s="6"/>
      <c r="J1326" s="508">
        <f t="shared" ref="J1326:J1335" si="272">+H1326*I1326</f>
        <v>0</v>
      </c>
      <c r="K1326" s="7"/>
      <c r="L1326" s="13">
        <f t="shared" si="271"/>
        <v>0</v>
      </c>
      <c r="M1326" s="467"/>
    </row>
    <row r="1327" spans="1:13" ht="15.6" customHeight="1" x14ac:dyDescent="0.3">
      <c r="A1327" s="467"/>
      <c r="B1327" s="467"/>
      <c r="C1327" s="467"/>
      <c r="D1327" s="467"/>
      <c r="E1327" s="467"/>
      <c r="F1327" s="4"/>
      <c r="G1327" s="5"/>
      <c r="H1327" s="5"/>
      <c r="I1327" s="6"/>
      <c r="J1327" s="508">
        <f t="shared" si="272"/>
        <v>0</v>
      </c>
      <c r="K1327" s="7"/>
      <c r="L1327" s="13">
        <f t="shared" si="271"/>
        <v>0</v>
      </c>
      <c r="M1327" s="467"/>
    </row>
    <row r="1328" spans="1:13" ht="15.6" customHeight="1" x14ac:dyDescent="0.3">
      <c r="A1328" s="467"/>
      <c r="B1328" s="467"/>
      <c r="C1328" s="467"/>
      <c r="D1328" s="467"/>
      <c r="E1328" s="467"/>
      <c r="F1328" s="4"/>
      <c r="G1328" s="5"/>
      <c r="H1328" s="5"/>
      <c r="I1328" s="6"/>
      <c r="J1328" s="508">
        <f t="shared" si="272"/>
        <v>0</v>
      </c>
      <c r="K1328" s="7"/>
      <c r="L1328" s="13">
        <f t="shared" si="271"/>
        <v>0</v>
      </c>
      <c r="M1328" s="467"/>
    </row>
    <row r="1329" spans="1:13" ht="15.6" customHeight="1" x14ac:dyDescent="0.3">
      <c r="A1329" s="467"/>
      <c r="B1329" s="467"/>
      <c r="C1329" s="467"/>
      <c r="D1329" s="467"/>
      <c r="E1329" s="467"/>
      <c r="F1329" s="4"/>
      <c r="G1329" s="5"/>
      <c r="H1329" s="5"/>
      <c r="I1329" s="6"/>
      <c r="J1329" s="508">
        <f t="shared" si="272"/>
        <v>0</v>
      </c>
      <c r="K1329" s="7"/>
      <c r="L1329" s="13">
        <f t="shared" si="271"/>
        <v>0</v>
      </c>
      <c r="M1329" s="467"/>
    </row>
    <row r="1330" spans="1:13" ht="15.6" customHeight="1" x14ac:dyDescent="0.3">
      <c r="A1330" s="467"/>
      <c r="B1330" s="467"/>
      <c r="C1330" s="467"/>
      <c r="D1330" s="467"/>
      <c r="E1330" s="467"/>
      <c r="F1330" s="4"/>
      <c r="G1330" s="5"/>
      <c r="H1330" s="5"/>
      <c r="I1330" s="6"/>
      <c r="J1330" s="508">
        <f t="shared" si="272"/>
        <v>0</v>
      </c>
      <c r="K1330" s="7"/>
      <c r="L1330" s="13">
        <f t="shared" si="271"/>
        <v>0</v>
      </c>
      <c r="M1330" s="467"/>
    </row>
    <row r="1331" spans="1:13" ht="15.6" customHeight="1" x14ac:dyDescent="0.3">
      <c r="A1331" s="467"/>
      <c r="B1331" s="467"/>
      <c r="C1331" s="467"/>
      <c r="D1331" s="467"/>
      <c r="E1331" s="467"/>
      <c r="F1331" s="4"/>
      <c r="G1331" s="5"/>
      <c r="H1331" s="5"/>
      <c r="I1331" s="6"/>
      <c r="J1331" s="508">
        <f t="shared" si="272"/>
        <v>0</v>
      </c>
      <c r="K1331" s="7"/>
      <c r="L1331" s="13">
        <f t="shared" si="271"/>
        <v>0</v>
      </c>
      <c r="M1331" s="467"/>
    </row>
    <row r="1332" spans="1:13" ht="15.6" customHeight="1" x14ac:dyDescent="0.3">
      <c r="A1332" s="467"/>
      <c r="B1332" s="467"/>
      <c r="C1332" s="467"/>
      <c r="D1332" s="467"/>
      <c r="E1332" s="467"/>
      <c r="F1332" s="4"/>
      <c r="G1332" s="5"/>
      <c r="H1332" s="5"/>
      <c r="I1332" s="6"/>
      <c r="J1332" s="508">
        <f t="shared" si="272"/>
        <v>0</v>
      </c>
      <c r="K1332" s="7"/>
      <c r="L1332" s="13">
        <f>K1332*H1332</f>
        <v>0</v>
      </c>
      <c r="M1332" s="467"/>
    </row>
    <row r="1333" spans="1:13" ht="15.6" customHeight="1" x14ac:dyDescent="0.3">
      <c r="A1333" s="467"/>
      <c r="B1333" s="467"/>
      <c r="C1333" s="467"/>
      <c r="D1333" s="467"/>
      <c r="E1333" s="467"/>
      <c r="F1333" s="4"/>
      <c r="G1333" s="5"/>
      <c r="H1333" s="5"/>
      <c r="I1333" s="6"/>
      <c r="J1333" s="508">
        <f t="shared" si="272"/>
        <v>0</v>
      </c>
      <c r="K1333" s="7"/>
      <c r="L1333" s="13">
        <f t="shared" ref="L1333:L1335" si="273">K1333*H1333</f>
        <v>0</v>
      </c>
      <c r="M1333" s="467"/>
    </row>
    <row r="1334" spans="1:13" ht="16.2" customHeight="1" x14ac:dyDescent="0.3">
      <c r="A1334" s="467"/>
      <c r="B1334" s="467"/>
      <c r="C1334" s="467"/>
      <c r="D1334" s="467"/>
      <c r="E1334" s="467"/>
      <c r="F1334" s="4"/>
      <c r="G1334" s="5"/>
      <c r="H1334" s="5"/>
      <c r="I1334" s="6"/>
      <c r="J1334" s="508">
        <f t="shared" si="272"/>
        <v>0</v>
      </c>
      <c r="K1334" s="7"/>
      <c r="L1334" s="13">
        <f t="shared" si="273"/>
        <v>0</v>
      </c>
      <c r="M1334" s="467"/>
    </row>
    <row r="1335" spans="1:13" ht="15.6" customHeight="1" thickBot="1" x14ac:dyDescent="0.35">
      <c r="A1335" s="467"/>
      <c r="B1335" s="467"/>
      <c r="C1335" s="467"/>
      <c r="D1335" s="467"/>
      <c r="E1335" s="467"/>
      <c r="F1335" s="527"/>
      <c r="G1335" s="528"/>
      <c r="H1335" s="528"/>
      <c r="I1335" s="529"/>
      <c r="J1335" s="509">
        <f t="shared" si="272"/>
        <v>0</v>
      </c>
      <c r="K1335" s="530"/>
      <c r="L1335" s="13">
        <f t="shared" si="273"/>
        <v>0</v>
      </c>
      <c r="M1335" s="467"/>
    </row>
    <row r="1336" spans="1:13" ht="15.6" customHeight="1" x14ac:dyDescent="0.3">
      <c r="A1336" s="467"/>
      <c r="B1336" s="467"/>
      <c r="C1336" s="467"/>
      <c r="D1336" s="467"/>
      <c r="E1336" s="467"/>
      <c r="F1336" s="510" t="s">
        <v>77</v>
      </c>
      <c r="G1336" s="511"/>
      <c r="H1336" s="511"/>
      <c r="I1336" s="511"/>
      <c r="J1336" s="511"/>
      <c r="K1336" s="512"/>
      <c r="L1336" s="183">
        <f>+SUM(L1321:L1335)</f>
        <v>0</v>
      </c>
      <c r="M1336" s="467"/>
    </row>
    <row r="1337" spans="1:13" ht="15.6" customHeight="1" x14ac:dyDescent="0.3">
      <c r="A1337" s="467"/>
      <c r="B1337" s="467"/>
      <c r="C1337" s="467"/>
      <c r="D1337" s="467"/>
      <c r="E1337" s="467"/>
      <c r="F1337" s="513" t="s">
        <v>90</v>
      </c>
      <c r="G1337" s="514"/>
      <c r="H1337" s="514"/>
      <c r="I1337" s="514"/>
      <c r="J1337" s="514"/>
      <c r="K1337" s="515"/>
      <c r="L1337" s="13">
        <f>+L1336*0.05</f>
        <v>0</v>
      </c>
      <c r="M1337" s="467"/>
    </row>
    <row r="1338" spans="1:13" ht="15.6" customHeight="1" x14ac:dyDescent="0.3">
      <c r="A1338" s="467"/>
      <c r="B1338" s="467"/>
      <c r="C1338" s="467"/>
      <c r="D1338" s="467"/>
      <c r="E1338" s="467"/>
      <c r="F1338" s="513" t="s">
        <v>91</v>
      </c>
      <c r="G1338" s="514"/>
      <c r="H1338" s="514"/>
      <c r="I1338" s="514"/>
      <c r="J1338" s="514"/>
      <c r="K1338" s="515"/>
      <c r="L1338" s="516">
        <f>+L1336+L1337</f>
        <v>0</v>
      </c>
      <c r="M1338" s="467"/>
    </row>
    <row r="1339" spans="1:13" ht="16.2" customHeight="1" x14ac:dyDescent="0.3">
      <c r="A1339" s="467"/>
      <c r="B1339" s="467"/>
      <c r="C1339" s="467"/>
      <c r="D1339" s="467"/>
      <c r="E1339" s="467"/>
      <c r="F1339" s="513" t="s">
        <v>157</v>
      </c>
      <c r="G1339" s="514"/>
      <c r="H1339" s="514"/>
      <c r="I1339" s="514"/>
      <c r="J1339" s="514"/>
      <c r="K1339" s="515"/>
      <c r="L1339" s="171"/>
      <c r="M1339" s="467"/>
    </row>
    <row r="1340" spans="1:13" ht="16.2" thickBot="1" x14ac:dyDescent="0.35">
      <c r="A1340" s="467"/>
      <c r="B1340" s="467"/>
      <c r="C1340" s="467"/>
      <c r="D1340" s="467"/>
      <c r="E1340" s="467"/>
      <c r="F1340" s="517" t="s">
        <v>93</v>
      </c>
      <c r="G1340" s="518"/>
      <c r="H1340" s="518"/>
      <c r="I1340" s="518"/>
      <c r="J1340" s="518"/>
      <c r="K1340" s="519"/>
      <c r="L1340" s="516">
        <f>+IFERROR(L1338/L1339,0)</f>
        <v>0</v>
      </c>
      <c r="M1340" s="467"/>
    </row>
    <row r="1341" spans="1:13" x14ac:dyDescent="0.3">
      <c r="A1341" s="467"/>
      <c r="B1341" s="467"/>
      <c r="C1341" s="467"/>
      <c r="D1341" s="467"/>
      <c r="E1341" s="467"/>
      <c r="F1341" s="467"/>
      <c r="G1341" s="467"/>
      <c r="H1341" s="467"/>
      <c r="I1341" s="467"/>
      <c r="J1341" s="467"/>
      <c r="K1341" s="467"/>
      <c r="L1341" s="467"/>
      <c r="M1341" s="467"/>
    </row>
    <row r="1342" spans="1:13" ht="16.2" thickBot="1" x14ac:dyDescent="0.35">
      <c r="A1342" s="467"/>
      <c r="B1342" s="467"/>
      <c r="C1342" s="467"/>
      <c r="D1342" s="467"/>
      <c r="E1342" s="467"/>
      <c r="F1342" s="467"/>
      <c r="G1342" s="467"/>
      <c r="H1342" s="467"/>
      <c r="I1342" s="467"/>
      <c r="J1342" s="467"/>
      <c r="K1342" s="467"/>
      <c r="L1342" s="467"/>
      <c r="M1342" s="467"/>
    </row>
    <row r="1343" spans="1:13" ht="15.6" customHeight="1" thickBot="1" x14ac:dyDescent="0.35">
      <c r="A1343" s="467"/>
      <c r="B1343" s="467"/>
      <c r="C1343" s="467"/>
      <c r="D1343" s="467"/>
      <c r="E1343" s="467"/>
      <c r="F1343" s="505" t="s">
        <v>214</v>
      </c>
      <c r="G1343" s="524"/>
      <c r="H1343" s="525"/>
      <c r="I1343" s="525"/>
      <c r="J1343" s="525"/>
      <c r="K1343" s="525"/>
      <c r="L1343" s="526"/>
      <c r="M1343" s="467"/>
    </row>
    <row r="1344" spans="1:13" ht="15.6" customHeight="1" x14ac:dyDescent="0.3">
      <c r="A1344" s="467"/>
      <c r="B1344" s="467"/>
      <c r="C1344" s="467"/>
      <c r="D1344" s="467"/>
      <c r="E1344" s="467"/>
      <c r="F1344" s="476" t="s">
        <v>71</v>
      </c>
      <c r="G1344" s="506" t="s">
        <v>72</v>
      </c>
      <c r="H1344" s="506" t="s">
        <v>73</v>
      </c>
      <c r="I1344" s="506" t="s">
        <v>74</v>
      </c>
      <c r="J1344" s="506" t="s">
        <v>75</v>
      </c>
      <c r="K1344" s="506" t="s">
        <v>159</v>
      </c>
      <c r="L1344" s="507" t="s">
        <v>77</v>
      </c>
      <c r="M1344" s="467"/>
    </row>
    <row r="1345" spans="1:13" ht="15.6" customHeight="1" x14ac:dyDescent="0.3">
      <c r="A1345" s="467"/>
      <c r="B1345" s="467"/>
      <c r="C1345" s="467"/>
      <c r="D1345" s="467"/>
      <c r="E1345" s="467"/>
      <c r="F1345" s="4"/>
      <c r="G1345" s="5"/>
      <c r="H1345" s="5"/>
      <c r="I1345" s="6"/>
      <c r="J1345" s="508">
        <f>+H1345*I1345</f>
        <v>0</v>
      </c>
      <c r="K1345" s="7"/>
      <c r="L1345" s="13">
        <f>K1345*H1345</f>
        <v>0</v>
      </c>
      <c r="M1345" s="467"/>
    </row>
    <row r="1346" spans="1:13" ht="15.6" customHeight="1" x14ac:dyDescent="0.3">
      <c r="A1346" s="467"/>
      <c r="B1346" s="467"/>
      <c r="C1346" s="467"/>
      <c r="D1346" s="467"/>
      <c r="E1346" s="467"/>
      <c r="F1346" s="4"/>
      <c r="G1346" s="5"/>
      <c r="H1346" s="5"/>
      <c r="I1346" s="6"/>
      <c r="J1346" s="508">
        <f>+H1346*I1346</f>
        <v>0</v>
      </c>
      <c r="K1346" s="7"/>
      <c r="L1346" s="13">
        <f t="shared" ref="L1346" si="274">K1346*H1346</f>
        <v>0</v>
      </c>
      <c r="M1346" s="467"/>
    </row>
    <row r="1347" spans="1:13" ht="15.6" customHeight="1" x14ac:dyDescent="0.3">
      <c r="A1347" s="467"/>
      <c r="B1347" s="467"/>
      <c r="C1347" s="467"/>
      <c r="D1347" s="467"/>
      <c r="E1347" s="467"/>
      <c r="F1347" s="4"/>
      <c r="G1347" s="5"/>
      <c r="H1347" s="5"/>
      <c r="I1347" s="6"/>
      <c r="J1347" s="508">
        <f t="shared" ref="J1347:J1348" si="275">+H1347*I1347</f>
        <v>0</v>
      </c>
      <c r="K1347" s="7"/>
      <c r="L1347" s="13">
        <f>K1347*H1347</f>
        <v>0</v>
      </c>
      <c r="M1347" s="467"/>
    </row>
    <row r="1348" spans="1:13" ht="15.6" customHeight="1" x14ac:dyDescent="0.3">
      <c r="A1348" s="467"/>
      <c r="B1348" s="467"/>
      <c r="C1348" s="467"/>
      <c r="D1348" s="467"/>
      <c r="E1348" s="467"/>
      <c r="F1348" s="4"/>
      <c r="G1348" s="5"/>
      <c r="H1348" s="5"/>
      <c r="I1348" s="6"/>
      <c r="J1348" s="508">
        <f t="shared" si="275"/>
        <v>0</v>
      </c>
      <c r="K1348" s="7"/>
      <c r="L1348" s="13">
        <f t="shared" ref="L1348:L1355" si="276">K1348*H1348</f>
        <v>0</v>
      </c>
      <c r="M1348" s="467"/>
    </row>
    <row r="1349" spans="1:13" ht="15.6" customHeight="1" x14ac:dyDescent="0.3">
      <c r="A1349" s="467"/>
      <c r="B1349" s="467"/>
      <c r="C1349" s="467"/>
      <c r="D1349" s="467"/>
      <c r="E1349" s="467"/>
      <c r="F1349" s="4"/>
      <c r="G1349" s="5"/>
      <c r="H1349" s="5"/>
      <c r="I1349" s="6"/>
      <c r="J1349" s="508">
        <f>+H1349*I1349</f>
        <v>0</v>
      </c>
      <c r="K1349" s="7"/>
      <c r="L1349" s="13">
        <f t="shared" si="276"/>
        <v>0</v>
      </c>
      <c r="M1349" s="467"/>
    </row>
    <row r="1350" spans="1:13" ht="15.6" customHeight="1" x14ac:dyDescent="0.3">
      <c r="A1350" s="467"/>
      <c r="B1350" s="467"/>
      <c r="C1350" s="467"/>
      <c r="D1350" s="467"/>
      <c r="E1350" s="467"/>
      <c r="F1350" s="4"/>
      <c r="G1350" s="5"/>
      <c r="H1350" s="5"/>
      <c r="I1350" s="6"/>
      <c r="J1350" s="508">
        <f t="shared" ref="J1350:J1359" si="277">+H1350*I1350</f>
        <v>0</v>
      </c>
      <c r="K1350" s="7"/>
      <c r="L1350" s="13">
        <f t="shared" si="276"/>
        <v>0</v>
      </c>
      <c r="M1350" s="467"/>
    </row>
    <row r="1351" spans="1:13" ht="15.6" customHeight="1" x14ac:dyDescent="0.3">
      <c r="A1351" s="467"/>
      <c r="B1351" s="467"/>
      <c r="C1351" s="467"/>
      <c r="D1351" s="467"/>
      <c r="E1351" s="467"/>
      <c r="F1351" s="4"/>
      <c r="G1351" s="5"/>
      <c r="H1351" s="5"/>
      <c r="I1351" s="6"/>
      <c r="J1351" s="508">
        <f t="shared" si="277"/>
        <v>0</v>
      </c>
      <c r="K1351" s="7"/>
      <c r="L1351" s="13">
        <f t="shared" si="276"/>
        <v>0</v>
      </c>
      <c r="M1351" s="467"/>
    </row>
    <row r="1352" spans="1:13" ht="15.6" customHeight="1" x14ac:dyDescent="0.3">
      <c r="A1352" s="467"/>
      <c r="B1352" s="467"/>
      <c r="C1352" s="467"/>
      <c r="D1352" s="467"/>
      <c r="E1352" s="467"/>
      <c r="F1352" s="4"/>
      <c r="G1352" s="5"/>
      <c r="H1352" s="5"/>
      <c r="I1352" s="6"/>
      <c r="J1352" s="508">
        <f t="shared" si="277"/>
        <v>0</v>
      </c>
      <c r="K1352" s="7"/>
      <c r="L1352" s="13">
        <f t="shared" si="276"/>
        <v>0</v>
      </c>
      <c r="M1352" s="467"/>
    </row>
    <row r="1353" spans="1:13" ht="15.6" customHeight="1" x14ac:dyDescent="0.3">
      <c r="A1353" s="467"/>
      <c r="B1353" s="467"/>
      <c r="C1353" s="467"/>
      <c r="D1353" s="467"/>
      <c r="E1353" s="467"/>
      <c r="F1353" s="4"/>
      <c r="G1353" s="5"/>
      <c r="H1353" s="5"/>
      <c r="I1353" s="6"/>
      <c r="J1353" s="508">
        <f t="shared" si="277"/>
        <v>0</v>
      </c>
      <c r="K1353" s="7"/>
      <c r="L1353" s="13">
        <f t="shared" si="276"/>
        <v>0</v>
      </c>
      <c r="M1353" s="467"/>
    </row>
    <row r="1354" spans="1:13" ht="15.6" customHeight="1" x14ac:dyDescent="0.3">
      <c r="A1354" s="467"/>
      <c r="B1354" s="467"/>
      <c r="C1354" s="467"/>
      <c r="D1354" s="467"/>
      <c r="E1354" s="467"/>
      <c r="F1354" s="4"/>
      <c r="G1354" s="5"/>
      <c r="H1354" s="5"/>
      <c r="I1354" s="6"/>
      <c r="J1354" s="508">
        <f t="shared" si="277"/>
        <v>0</v>
      </c>
      <c r="K1354" s="7"/>
      <c r="L1354" s="13">
        <f t="shared" si="276"/>
        <v>0</v>
      </c>
      <c r="M1354" s="467"/>
    </row>
    <row r="1355" spans="1:13" ht="15.6" customHeight="1" x14ac:dyDescent="0.3">
      <c r="A1355" s="467"/>
      <c r="B1355" s="467"/>
      <c r="C1355" s="467"/>
      <c r="D1355" s="467"/>
      <c r="E1355" s="467"/>
      <c r="F1355" s="4"/>
      <c r="G1355" s="5"/>
      <c r="H1355" s="5"/>
      <c r="I1355" s="6"/>
      <c r="J1355" s="508">
        <f t="shared" si="277"/>
        <v>0</v>
      </c>
      <c r="K1355" s="7"/>
      <c r="L1355" s="13">
        <f t="shared" si="276"/>
        <v>0</v>
      </c>
      <c r="M1355" s="467"/>
    </row>
    <row r="1356" spans="1:13" ht="15.6" customHeight="1" x14ac:dyDescent="0.3">
      <c r="A1356" s="467"/>
      <c r="B1356" s="467"/>
      <c r="C1356" s="467"/>
      <c r="D1356" s="467"/>
      <c r="E1356" s="467"/>
      <c r="F1356" s="4"/>
      <c r="G1356" s="5"/>
      <c r="H1356" s="5"/>
      <c r="I1356" s="6"/>
      <c r="J1356" s="508">
        <f t="shared" si="277"/>
        <v>0</v>
      </c>
      <c r="K1356" s="7"/>
      <c r="L1356" s="13">
        <f>K1356*H1356</f>
        <v>0</v>
      </c>
      <c r="M1356" s="467"/>
    </row>
    <row r="1357" spans="1:13" ht="15.6" customHeight="1" x14ac:dyDescent="0.3">
      <c r="A1357" s="467"/>
      <c r="B1357" s="467"/>
      <c r="C1357" s="467"/>
      <c r="D1357" s="467"/>
      <c r="E1357" s="467"/>
      <c r="F1357" s="4"/>
      <c r="G1357" s="5"/>
      <c r="H1357" s="5"/>
      <c r="I1357" s="6"/>
      <c r="J1357" s="508">
        <f t="shared" si="277"/>
        <v>0</v>
      </c>
      <c r="K1357" s="7"/>
      <c r="L1357" s="13">
        <f t="shared" ref="L1357:L1359" si="278">K1357*H1357</f>
        <v>0</v>
      </c>
      <c r="M1357" s="467"/>
    </row>
    <row r="1358" spans="1:13" ht="16.2" customHeight="1" x14ac:dyDescent="0.3">
      <c r="A1358" s="467"/>
      <c r="B1358" s="467"/>
      <c r="C1358" s="467"/>
      <c r="D1358" s="467"/>
      <c r="E1358" s="467"/>
      <c r="F1358" s="4"/>
      <c r="G1358" s="5"/>
      <c r="H1358" s="5"/>
      <c r="I1358" s="6"/>
      <c r="J1358" s="508">
        <f t="shared" si="277"/>
        <v>0</v>
      </c>
      <c r="K1358" s="7"/>
      <c r="L1358" s="13">
        <f t="shared" si="278"/>
        <v>0</v>
      </c>
      <c r="M1358" s="467"/>
    </row>
    <row r="1359" spans="1:13" ht="15.6" customHeight="1" thickBot="1" x14ac:dyDescent="0.35">
      <c r="A1359" s="467"/>
      <c r="B1359" s="467"/>
      <c r="C1359" s="467"/>
      <c r="D1359" s="467"/>
      <c r="E1359" s="467"/>
      <c r="F1359" s="527"/>
      <c r="G1359" s="528"/>
      <c r="H1359" s="528"/>
      <c r="I1359" s="529"/>
      <c r="J1359" s="509">
        <f t="shared" si="277"/>
        <v>0</v>
      </c>
      <c r="K1359" s="530"/>
      <c r="L1359" s="13">
        <f t="shared" si="278"/>
        <v>0</v>
      </c>
      <c r="M1359" s="467"/>
    </row>
    <row r="1360" spans="1:13" ht="15.6" customHeight="1" x14ac:dyDescent="0.3">
      <c r="A1360" s="467"/>
      <c r="B1360" s="467"/>
      <c r="C1360" s="467"/>
      <c r="D1360" s="467"/>
      <c r="E1360" s="467"/>
      <c r="F1360" s="510" t="s">
        <v>77</v>
      </c>
      <c r="G1360" s="511"/>
      <c r="H1360" s="511"/>
      <c r="I1360" s="511"/>
      <c r="J1360" s="511"/>
      <c r="K1360" s="512"/>
      <c r="L1360" s="183">
        <f>+SUM(L1345:L1359)</f>
        <v>0</v>
      </c>
      <c r="M1360" s="467"/>
    </row>
    <row r="1361" spans="1:13" ht="15.6" customHeight="1" x14ac:dyDescent="0.3">
      <c r="A1361" s="467"/>
      <c r="B1361" s="467"/>
      <c r="C1361" s="467"/>
      <c r="D1361" s="467"/>
      <c r="E1361" s="467"/>
      <c r="F1361" s="513" t="s">
        <v>90</v>
      </c>
      <c r="G1361" s="514"/>
      <c r="H1361" s="514"/>
      <c r="I1361" s="514"/>
      <c r="J1361" s="514"/>
      <c r="K1361" s="515"/>
      <c r="L1361" s="13">
        <f>+L1360*0.05</f>
        <v>0</v>
      </c>
      <c r="M1361" s="467"/>
    </row>
    <row r="1362" spans="1:13" ht="15.6" customHeight="1" x14ac:dyDescent="0.3">
      <c r="A1362" s="467"/>
      <c r="B1362" s="467"/>
      <c r="C1362" s="467"/>
      <c r="D1362" s="467"/>
      <c r="E1362" s="467"/>
      <c r="F1362" s="513" t="s">
        <v>91</v>
      </c>
      <c r="G1362" s="514"/>
      <c r="H1362" s="514"/>
      <c r="I1362" s="514"/>
      <c r="J1362" s="514"/>
      <c r="K1362" s="515"/>
      <c r="L1362" s="516">
        <f>+L1360+L1361</f>
        <v>0</v>
      </c>
      <c r="M1362" s="467"/>
    </row>
    <row r="1363" spans="1:13" ht="16.2" customHeight="1" x14ac:dyDescent="0.3">
      <c r="A1363" s="467"/>
      <c r="B1363" s="467"/>
      <c r="C1363" s="467"/>
      <c r="D1363" s="467"/>
      <c r="E1363" s="467"/>
      <c r="F1363" s="513" t="s">
        <v>157</v>
      </c>
      <c r="G1363" s="514"/>
      <c r="H1363" s="514"/>
      <c r="I1363" s="514"/>
      <c r="J1363" s="514"/>
      <c r="K1363" s="515"/>
      <c r="L1363" s="171"/>
      <c r="M1363" s="467"/>
    </row>
    <row r="1364" spans="1:13" ht="16.2" thickBot="1" x14ac:dyDescent="0.35">
      <c r="A1364" s="467"/>
      <c r="B1364" s="467"/>
      <c r="C1364" s="467"/>
      <c r="D1364" s="467"/>
      <c r="E1364" s="467"/>
      <c r="F1364" s="517" t="s">
        <v>93</v>
      </c>
      <c r="G1364" s="518"/>
      <c r="H1364" s="518"/>
      <c r="I1364" s="518"/>
      <c r="J1364" s="518"/>
      <c r="K1364" s="519"/>
      <c r="L1364" s="516">
        <f>+IFERROR(L1362/L1363,0)</f>
        <v>0</v>
      </c>
      <c r="M1364" s="467"/>
    </row>
    <row r="1365" spans="1:13" x14ac:dyDescent="0.3">
      <c r="A1365" s="467"/>
      <c r="B1365" s="467"/>
      <c r="C1365" s="467"/>
      <c r="D1365" s="467"/>
      <c r="E1365" s="467"/>
      <c r="F1365" s="467"/>
      <c r="G1365" s="467"/>
      <c r="H1365" s="467"/>
      <c r="I1365" s="467"/>
      <c r="J1365" s="467"/>
      <c r="K1365" s="467"/>
      <c r="L1365" s="467"/>
      <c r="M1365" s="467"/>
    </row>
    <row r="1366" spans="1:13" ht="16.2" thickBot="1" x14ac:dyDescent="0.35">
      <c r="A1366" s="467"/>
      <c r="B1366" s="467"/>
      <c r="C1366" s="467"/>
      <c r="D1366" s="467"/>
      <c r="E1366" s="467"/>
      <c r="F1366" s="467"/>
      <c r="G1366" s="467"/>
      <c r="H1366" s="467"/>
      <c r="I1366" s="467"/>
      <c r="J1366" s="467"/>
      <c r="K1366" s="467"/>
      <c r="L1366" s="467"/>
      <c r="M1366" s="467"/>
    </row>
    <row r="1367" spans="1:13" ht="15.6" customHeight="1" thickBot="1" x14ac:dyDescent="0.35">
      <c r="A1367" s="467"/>
      <c r="B1367" s="467"/>
      <c r="C1367" s="467"/>
      <c r="D1367" s="467"/>
      <c r="E1367" s="467"/>
      <c r="F1367" s="505" t="s">
        <v>215</v>
      </c>
      <c r="G1367" s="524"/>
      <c r="H1367" s="525"/>
      <c r="I1367" s="525"/>
      <c r="J1367" s="525"/>
      <c r="K1367" s="525"/>
      <c r="L1367" s="526"/>
      <c r="M1367" s="467"/>
    </row>
    <row r="1368" spans="1:13" ht="15.6" customHeight="1" x14ac:dyDescent="0.3">
      <c r="A1368" s="467"/>
      <c r="B1368" s="467"/>
      <c r="C1368" s="467"/>
      <c r="D1368" s="467"/>
      <c r="E1368" s="467"/>
      <c r="F1368" s="476" t="s">
        <v>71</v>
      </c>
      <c r="G1368" s="506" t="s">
        <v>72</v>
      </c>
      <c r="H1368" s="506" t="s">
        <v>73</v>
      </c>
      <c r="I1368" s="506" t="s">
        <v>74</v>
      </c>
      <c r="J1368" s="506" t="s">
        <v>75</v>
      </c>
      <c r="K1368" s="506" t="s">
        <v>159</v>
      </c>
      <c r="L1368" s="507" t="s">
        <v>77</v>
      </c>
      <c r="M1368" s="467"/>
    </row>
    <row r="1369" spans="1:13" ht="15.6" customHeight="1" x14ac:dyDescent="0.3">
      <c r="A1369" s="467"/>
      <c r="B1369" s="467"/>
      <c r="C1369" s="467"/>
      <c r="D1369" s="467"/>
      <c r="E1369" s="467"/>
      <c r="F1369" s="4"/>
      <c r="G1369" s="5"/>
      <c r="H1369" s="5"/>
      <c r="I1369" s="6"/>
      <c r="J1369" s="508">
        <f>+H1369*I1369</f>
        <v>0</v>
      </c>
      <c r="K1369" s="7"/>
      <c r="L1369" s="13">
        <f>K1369*H1369</f>
        <v>0</v>
      </c>
      <c r="M1369" s="467"/>
    </row>
    <row r="1370" spans="1:13" ht="15.6" customHeight="1" x14ac:dyDescent="0.3">
      <c r="A1370" s="467"/>
      <c r="B1370" s="467"/>
      <c r="C1370" s="467"/>
      <c r="D1370" s="467"/>
      <c r="E1370" s="467"/>
      <c r="F1370" s="4"/>
      <c r="G1370" s="5"/>
      <c r="H1370" s="5"/>
      <c r="I1370" s="6"/>
      <c r="J1370" s="508">
        <f>+H1370*I1370</f>
        <v>0</v>
      </c>
      <c r="K1370" s="7"/>
      <c r="L1370" s="13">
        <f t="shared" ref="L1370" si="279">K1370*H1370</f>
        <v>0</v>
      </c>
      <c r="M1370" s="467"/>
    </row>
    <row r="1371" spans="1:13" ht="15.6" customHeight="1" x14ac:dyDescent="0.3">
      <c r="A1371" s="467"/>
      <c r="B1371" s="467"/>
      <c r="C1371" s="467"/>
      <c r="D1371" s="467"/>
      <c r="E1371" s="467"/>
      <c r="F1371" s="4"/>
      <c r="G1371" s="5"/>
      <c r="H1371" s="5"/>
      <c r="I1371" s="6"/>
      <c r="J1371" s="508">
        <f t="shared" ref="J1371:J1372" si="280">+H1371*I1371</f>
        <v>0</v>
      </c>
      <c r="K1371" s="7"/>
      <c r="L1371" s="13">
        <f>K1371*H1371</f>
        <v>0</v>
      </c>
      <c r="M1371" s="467"/>
    </row>
    <row r="1372" spans="1:13" ht="15.6" customHeight="1" x14ac:dyDescent="0.3">
      <c r="A1372" s="467"/>
      <c r="B1372" s="467"/>
      <c r="C1372" s="467"/>
      <c r="D1372" s="467"/>
      <c r="E1372" s="467"/>
      <c r="F1372" s="4"/>
      <c r="G1372" s="5"/>
      <c r="H1372" s="5"/>
      <c r="I1372" s="6"/>
      <c r="J1372" s="508">
        <f t="shared" si="280"/>
        <v>0</v>
      </c>
      <c r="K1372" s="7"/>
      <c r="L1372" s="13">
        <f t="shared" ref="L1372:L1379" si="281">K1372*H1372</f>
        <v>0</v>
      </c>
      <c r="M1372" s="467"/>
    </row>
    <row r="1373" spans="1:13" ht="15.6" customHeight="1" x14ac:dyDescent="0.3">
      <c r="A1373" s="467"/>
      <c r="B1373" s="467"/>
      <c r="C1373" s="467"/>
      <c r="D1373" s="467"/>
      <c r="E1373" s="467"/>
      <c r="F1373" s="4"/>
      <c r="G1373" s="5"/>
      <c r="H1373" s="5"/>
      <c r="I1373" s="6"/>
      <c r="J1373" s="508">
        <f>+H1373*I1373</f>
        <v>0</v>
      </c>
      <c r="K1373" s="7"/>
      <c r="L1373" s="13">
        <f t="shared" si="281"/>
        <v>0</v>
      </c>
      <c r="M1373" s="467"/>
    </row>
    <row r="1374" spans="1:13" ht="15.6" customHeight="1" x14ac:dyDescent="0.3">
      <c r="A1374" s="467"/>
      <c r="B1374" s="467"/>
      <c r="C1374" s="467"/>
      <c r="D1374" s="467"/>
      <c r="E1374" s="467"/>
      <c r="F1374" s="4"/>
      <c r="G1374" s="5"/>
      <c r="H1374" s="5"/>
      <c r="I1374" s="6"/>
      <c r="J1374" s="508">
        <f t="shared" ref="J1374:J1383" si="282">+H1374*I1374</f>
        <v>0</v>
      </c>
      <c r="K1374" s="7"/>
      <c r="L1374" s="13">
        <f t="shared" si="281"/>
        <v>0</v>
      </c>
      <c r="M1374" s="467"/>
    </row>
    <row r="1375" spans="1:13" ht="15.6" customHeight="1" x14ac:dyDescent="0.3">
      <c r="A1375" s="467"/>
      <c r="B1375" s="467"/>
      <c r="C1375" s="467"/>
      <c r="D1375" s="467"/>
      <c r="E1375" s="467"/>
      <c r="F1375" s="4"/>
      <c r="G1375" s="5"/>
      <c r="H1375" s="5"/>
      <c r="I1375" s="6"/>
      <c r="J1375" s="508">
        <f t="shared" si="282"/>
        <v>0</v>
      </c>
      <c r="K1375" s="7"/>
      <c r="L1375" s="13">
        <f t="shared" si="281"/>
        <v>0</v>
      </c>
      <c r="M1375" s="467"/>
    </row>
    <row r="1376" spans="1:13" ht="15.6" customHeight="1" x14ac:dyDescent="0.3">
      <c r="A1376" s="467"/>
      <c r="B1376" s="467"/>
      <c r="C1376" s="467"/>
      <c r="D1376" s="467"/>
      <c r="E1376" s="467"/>
      <c r="F1376" s="4"/>
      <c r="G1376" s="5"/>
      <c r="H1376" s="5"/>
      <c r="I1376" s="6"/>
      <c r="J1376" s="508">
        <f t="shared" si="282"/>
        <v>0</v>
      </c>
      <c r="K1376" s="7"/>
      <c r="L1376" s="13">
        <f t="shared" si="281"/>
        <v>0</v>
      </c>
      <c r="M1376" s="467"/>
    </row>
    <row r="1377" spans="1:13" ht="15.6" customHeight="1" x14ac:dyDescent="0.3">
      <c r="A1377" s="467"/>
      <c r="B1377" s="467"/>
      <c r="C1377" s="467"/>
      <c r="D1377" s="467"/>
      <c r="E1377" s="467"/>
      <c r="F1377" s="4"/>
      <c r="G1377" s="5"/>
      <c r="H1377" s="5"/>
      <c r="I1377" s="6"/>
      <c r="J1377" s="508">
        <f t="shared" si="282"/>
        <v>0</v>
      </c>
      <c r="K1377" s="7"/>
      <c r="L1377" s="13">
        <f t="shared" si="281"/>
        <v>0</v>
      </c>
      <c r="M1377" s="467"/>
    </row>
    <row r="1378" spans="1:13" ht="15.6" customHeight="1" x14ac:dyDescent="0.3">
      <c r="A1378" s="467"/>
      <c r="B1378" s="467"/>
      <c r="C1378" s="467"/>
      <c r="D1378" s="467"/>
      <c r="E1378" s="467"/>
      <c r="F1378" s="4"/>
      <c r="G1378" s="5"/>
      <c r="H1378" s="5"/>
      <c r="I1378" s="6"/>
      <c r="J1378" s="508">
        <f t="shared" si="282"/>
        <v>0</v>
      </c>
      <c r="K1378" s="7"/>
      <c r="L1378" s="13">
        <f t="shared" si="281"/>
        <v>0</v>
      </c>
      <c r="M1378" s="467"/>
    </row>
    <row r="1379" spans="1:13" ht="15.6" customHeight="1" x14ac:dyDescent="0.3">
      <c r="A1379" s="467"/>
      <c r="B1379" s="467"/>
      <c r="C1379" s="467"/>
      <c r="D1379" s="467"/>
      <c r="E1379" s="467"/>
      <c r="F1379" s="4"/>
      <c r="G1379" s="5"/>
      <c r="H1379" s="5"/>
      <c r="I1379" s="6"/>
      <c r="J1379" s="508">
        <f t="shared" si="282"/>
        <v>0</v>
      </c>
      <c r="K1379" s="7"/>
      <c r="L1379" s="13">
        <f t="shared" si="281"/>
        <v>0</v>
      </c>
      <c r="M1379" s="467"/>
    </row>
    <row r="1380" spans="1:13" ht="15.6" customHeight="1" x14ac:dyDescent="0.3">
      <c r="A1380" s="467"/>
      <c r="B1380" s="467"/>
      <c r="C1380" s="467"/>
      <c r="D1380" s="467"/>
      <c r="E1380" s="467"/>
      <c r="F1380" s="4"/>
      <c r="G1380" s="5"/>
      <c r="H1380" s="5"/>
      <c r="I1380" s="6"/>
      <c r="J1380" s="508">
        <f t="shared" si="282"/>
        <v>0</v>
      </c>
      <c r="K1380" s="7"/>
      <c r="L1380" s="13">
        <f>K1380*H1380</f>
        <v>0</v>
      </c>
      <c r="M1380" s="467"/>
    </row>
    <row r="1381" spans="1:13" ht="15.6" customHeight="1" x14ac:dyDescent="0.3">
      <c r="A1381" s="467"/>
      <c r="B1381" s="467"/>
      <c r="C1381" s="467"/>
      <c r="D1381" s="467"/>
      <c r="E1381" s="467"/>
      <c r="F1381" s="4"/>
      <c r="G1381" s="5"/>
      <c r="H1381" s="5"/>
      <c r="I1381" s="6"/>
      <c r="J1381" s="508">
        <f t="shared" si="282"/>
        <v>0</v>
      </c>
      <c r="K1381" s="7"/>
      <c r="L1381" s="13">
        <f t="shared" ref="L1381:L1383" si="283">K1381*H1381</f>
        <v>0</v>
      </c>
      <c r="M1381" s="467"/>
    </row>
    <row r="1382" spans="1:13" ht="16.2" customHeight="1" x14ac:dyDescent="0.3">
      <c r="A1382" s="467"/>
      <c r="B1382" s="467"/>
      <c r="C1382" s="467"/>
      <c r="D1382" s="467"/>
      <c r="E1382" s="467"/>
      <c r="F1382" s="4"/>
      <c r="G1382" s="5"/>
      <c r="H1382" s="5"/>
      <c r="I1382" s="6"/>
      <c r="J1382" s="508">
        <f t="shared" si="282"/>
        <v>0</v>
      </c>
      <c r="K1382" s="7"/>
      <c r="L1382" s="13">
        <f t="shared" si="283"/>
        <v>0</v>
      </c>
      <c r="M1382" s="467"/>
    </row>
    <row r="1383" spans="1:13" ht="15.6" customHeight="1" thickBot="1" x14ac:dyDescent="0.35">
      <c r="A1383" s="467"/>
      <c r="B1383" s="467"/>
      <c r="C1383" s="467"/>
      <c r="D1383" s="467"/>
      <c r="E1383" s="467"/>
      <c r="F1383" s="527"/>
      <c r="G1383" s="528"/>
      <c r="H1383" s="528"/>
      <c r="I1383" s="529"/>
      <c r="J1383" s="509">
        <f t="shared" si="282"/>
        <v>0</v>
      </c>
      <c r="K1383" s="530"/>
      <c r="L1383" s="13">
        <f t="shared" si="283"/>
        <v>0</v>
      </c>
      <c r="M1383" s="467"/>
    </row>
    <row r="1384" spans="1:13" ht="15.6" customHeight="1" x14ac:dyDescent="0.3">
      <c r="A1384" s="467"/>
      <c r="B1384" s="467"/>
      <c r="C1384" s="467"/>
      <c r="D1384" s="467"/>
      <c r="E1384" s="467"/>
      <c r="F1384" s="510" t="s">
        <v>77</v>
      </c>
      <c r="G1384" s="511"/>
      <c r="H1384" s="511"/>
      <c r="I1384" s="511"/>
      <c r="J1384" s="511"/>
      <c r="K1384" s="512"/>
      <c r="L1384" s="183">
        <f>+SUM(L1369:L1383)</f>
        <v>0</v>
      </c>
      <c r="M1384" s="467"/>
    </row>
    <row r="1385" spans="1:13" ht="15.6" customHeight="1" x14ac:dyDescent="0.3">
      <c r="A1385" s="467"/>
      <c r="B1385" s="467"/>
      <c r="C1385" s="467"/>
      <c r="D1385" s="467"/>
      <c r="E1385" s="467"/>
      <c r="F1385" s="513" t="s">
        <v>90</v>
      </c>
      <c r="G1385" s="514"/>
      <c r="H1385" s="514"/>
      <c r="I1385" s="514"/>
      <c r="J1385" s="514"/>
      <c r="K1385" s="515"/>
      <c r="L1385" s="13">
        <f>+L1384*0.05</f>
        <v>0</v>
      </c>
      <c r="M1385" s="467"/>
    </row>
    <row r="1386" spans="1:13" ht="15.6" customHeight="1" x14ac:dyDescent="0.3">
      <c r="A1386" s="467"/>
      <c r="B1386" s="467"/>
      <c r="C1386" s="467"/>
      <c r="D1386" s="467"/>
      <c r="E1386" s="467"/>
      <c r="F1386" s="513" t="s">
        <v>91</v>
      </c>
      <c r="G1386" s="514"/>
      <c r="H1386" s="514"/>
      <c r="I1386" s="514"/>
      <c r="J1386" s="514"/>
      <c r="K1386" s="515"/>
      <c r="L1386" s="516">
        <f>+L1384+L1385</f>
        <v>0</v>
      </c>
      <c r="M1386" s="467"/>
    </row>
    <row r="1387" spans="1:13" ht="16.2" customHeight="1" x14ac:dyDescent="0.3">
      <c r="A1387" s="467"/>
      <c r="B1387" s="467"/>
      <c r="C1387" s="467"/>
      <c r="D1387" s="467"/>
      <c r="E1387" s="467"/>
      <c r="F1387" s="513" t="s">
        <v>157</v>
      </c>
      <c r="G1387" s="514"/>
      <c r="H1387" s="514"/>
      <c r="I1387" s="514"/>
      <c r="J1387" s="514"/>
      <c r="K1387" s="515"/>
      <c r="L1387" s="171"/>
      <c r="M1387" s="467"/>
    </row>
    <row r="1388" spans="1:13" ht="16.2" thickBot="1" x14ac:dyDescent="0.35">
      <c r="A1388" s="467"/>
      <c r="B1388" s="467"/>
      <c r="C1388" s="467"/>
      <c r="D1388" s="467"/>
      <c r="E1388" s="467"/>
      <c r="F1388" s="517" t="s">
        <v>93</v>
      </c>
      <c r="G1388" s="518"/>
      <c r="H1388" s="518"/>
      <c r="I1388" s="518"/>
      <c r="J1388" s="518"/>
      <c r="K1388" s="519"/>
      <c r="L1388" s="516">
        <f>+IFERROR(L1386/L1387,0)</f>
        <v>0</v>
      </c>
      <c r="M1388" s="467"/>
    </row>
    <row r="1389" spans="1:13" x14ac:dyDescent="0.3">
      <c r="A1389" s="467"/>
      <c r="B1389" s="467"/>
      <c r="C1389" s="467"/>
      <c r="D1389" s="467"/>
      <c r="E1389" s="467"/>
      <c r="F1389" s="467"/>
      <c r="G1389" s="467"/>
      <c r="H1389" s="467"/>
      <c r="I1389" s="467"/>
      <c r="J1389" s="467"/>
      <c r="K1389" s="467"/>
      <c r="L1389" s="467"/>
      <c r="M1389" s="467"/>
    </row>
    <row r="1390" spans="1:13" ht="16.2" thickBot="1" x14ac:dyDescent="0.35">
      <c r="A1390" s="467"/>
      <c r="B1390" s="467"/>
      <c r="C1390" s="467"/>
      <c r="D1390" s="467"/>
      <c r="E1390" s="467"/>
      <c r="F1390" s="467"/>
      <c r="G1390" s="467"/>
      <c r="H1390" s="467"/>
      <c r="I1390" s="467"/>
      <c r="J1390" s="467"/>
      <c r="K1390" s="467"/>
      <c r="L1390" s="467"/>
      <c r="M1390" s="467"/>
    </row>
    <row r="1391" spans="1:13" ht="15.6" customHeight="1" thickBot="1" x14ac:dyDescent="0.35">
      <c r="A1391" s="467"/>
      <c r="B1391" s="467"/>
      <c r="C1391" s="467"/>
      <c r="D1391" s="467"/>
      <c r="E1391" s="467"/>
      <c r="F1391" s="505" t="s">
        <v>216</v>
      </c>
      <c r="G1391" s="524"/>
      <c r="H1391" s="525"/>
      <c r="I1391" s="525"/>
      <c r="J1391" s="525"/>
      <c r="K1391" s="525"/>
      <c r="L1391" s="526"/>
      <c r="M1391" s="467"/>
    </row>
    <row r="1392" spans="1:13" ht="15.6" customHeight="1" x14ac:dyDescent="0.3">
      <c r="A1392" s="467"/>
      <c r="B1392" s="467"/>
      <c r="C1392" s="467"/>
      <c r="D1392" s="467"/>
      <c r="E1392" s="467"/>
      <c r="F1392" s="476" t="s">
        <v>71</v>
      </c>
      <c r="G1392" s="506" t="s">
        <v>72</v>
      </c>
      <c r="H1392" s="506" t="s">
        <v>73</v>
      </c>
      <c r="I1392" s="506" t="s">
        <v>74</v>
      </c>
      <c r="J1392" s="506" t="s">
        <v>75</v>
      </c>
      <c r="K1392" s="506" t="s">
        <v>159</v>
      </c>
      <c r="L1392" s="507" t="s">
        <v>77</v>
      </c>
      <c r="M1392" s="467"/>
    </row>
    <row r="1393" spans="1:13" ht="15.6" customHeight="1" x14ac:dyDescent="0.3">
      <c r="A1393" s="467"/>
      <c r="B1393" s="467"/>
      <c r="C1393" s="467"/>
      <c r="D1393" s="467"/>
      <c r="E1393" s="467"/>
      <c r="F1393" s="4"/>
      <c r="G1393" s="5"/>
      <c r="H1393" s="5"/>
      <c r="I1393" s="6"/>
      <c r="J1393" s="508">
        <f>+H1393*I1393</f>
        <v>0</v>
      </c>
      <c r="K1393" s="7"/>
      <c r="L1393" s="13">
        <f>K1393*H1393</f>
        <v>0</v>
      </c>
      <c r="M1393" s="467"/>
    </row>
    <row r="1394" spans="1:13" ht="15.6" customHeight="1" x14ac:dyDescent="0.3">
      <c r="A1394" s="467"/>
      <c r="B1394" s="467"/>
      <c r="C1394" s="467"/>
      <c r="D1394" s="467"/>
      <c r="E1394" s="467"/>
      <c r="F1394" s="4"/>
      <c r="G1394" s="5"/>
      <c r="H1394" s="5"/>
      <c r="I1394" s="6"/>
      <c r="J1394" s="508">
        <f>+H1394*I1394</f>
        <v>0</v>
      </c>
      <c r="K1394" s="7"/>
      <c r="L1394" s="13">
        <f t="shared" ref="L1394" si="284">K1394*H1394</f>
        <v>0</v>
      </c>
      <c r="M1394" s="467"/>
    </row>
    <row r="1395" spans="1:13" ht="15.6" customHeight="1" x14ac:dyDescent="0.3">
      <c r="A1395" s="467"/>
      <c r="B1395" s="467"/>
      <c r="C1395" s="467"/>
      <c r="D1395" s="467"/>
      <c r="E1395" s="467"/>
      <c r="F1395" s="4"/>
      <c r="G1395" s="5"/>
      <c r="H1395" s="5"/>
      <c r="I1395" s="6"/>
      <c r="J1395" s="508">
        <f t="shared" ref="J1395:J1396" si="285">+H1395*I1395</f>
        <v>0</v>
      </c>
      <c r="K1395" s="7"/>
      <c r="L1395" s="13">
        <f>K1395*H1395</f>
        <v>0</v>
      </c>
      <c r="M1395" s="467"/>
    </row>
    <row r="1396" spans="1:13" ht="15.6" customHeight="1" x14ac:dyDescent="0.3">
      <c r="A1396" s="467"/>
      <c r="B1396" s="467"/>
      <c r="C1396" s="467"/>
      <c r="D1396" s="467"/>
      <c r="E1396" s="467"/>
      <c r="F1396" s="4"/>
      <c r="G1396" s="5"/>
      <c r="H1396" s="5"/>
      <c r="I1396" s="6"/>
      <c r="J1396" s="508">
        <f t="shared" si="285"/>
        <v>0</v>
      </c>
      <c r="K1396" s="7"/>
      <c r="L1396" s="13">
        <f t="shared" ref="L1396:L1403" si="286">K1396*H1396</f>
        <v>0</v>
      </c>
      <c r="M1396" s="467"/>
    </row>
    <row r="1397" spans="1:13" ht="15.6" customHeight="1" x14ac:dyDescent="0.3">
      <c r="A1397" s="467"/>
      <c r="B1397" s="467"/>
      <c r="C1397" s="467"/>
      <c r="D1397" s="467"/>
      <c r="E1397" s="467"/>
      <c r="F1397" s="4"/>
      <c r="G1397" s="5"/>
      <c r="H1397" s="5"/>
      <c r="I1397" s="6"/>
      <c r="J1397" s="508">
        <f>+H1397*I1397</f>
        <v>0</v>
      </c>
      <c r="K1397" s="7"/>
      <c r="L1397" s="13">
        <f t="shared" si="286"/>
        <v>0</v>
      </c>
      <c r="M1397" s="467"/>
    </row>
    <row r="1398" spans="1:13" ht="15.6" customHeight="1" x14ac:dyDescent="0.3">
      <c r="A1398" s="467"/>
      <c r="B1398" s="467"/>
      <c r="C1398" s="467"/>
      <c r="D1398" s="467"/>
      <c r="E1398" s="467"/>
      <c r="F1398" s="4"/>
      <c r="G1398" s="5"/>
      <c r="H1398" s="5"/>
      <c r="I1398" s="6"/>
      <c r="J1398" s="508">
        <f t="shared" ref="J1398:J1407" si="287">+H1398*I1398</f>
        <v>0</v>
      </c>
      <c r="K1398" s="7"/>
      <c r="L1398" s="13">
        <f t="shared" si="286"/>
        <v>0</v>
      </c>
      <c r="M1398" s="467"/>
    </row>
    <row r="1399" spans="1:13" ht="15.6" customHeight="1" x14ac:dyDescent="0.3">
      <c r="A1399" s="467"/>
      <c r="B1399" s="467"/>
      <c r="C1399" s="467"/>
      <c r="D1399" s="467"/>
      <c r="E1399" s="467"/>
      <c r="F1399" s="4"/>
      <c r="G1399" s="5"/>
      <c r="H1399" s="5"/>
      <c r="I1399" s="6"/>
      <c r="J1399" s="508">
        <f t="shared" si="287"/>
        <v>0</v>
      </c>
      <c r="K1399" s="7"/>
      <c r="L1399" s="13">
        <f t="shared" si="286"/>
        <v>0</v>
      </c>
      <c r="M1399" s="467"/>
    </row>
    <row r="1400" spans="1:13" ht="15.6" customHeight="1" x14ac:dyDescent="0.3">
      <c r="A1400" s="467"/>
      <c r="B1400" s="467"/>
      <c r="C1400" s="467"/>
      <c r="D1400" s="467"/>
      <c r="E1400" s="467"/>
      <c r="F1400" s="4"/>
      <c r="G1400" s="5"/>
      <c r="H1400" s="5"/>
      <c r="I1400" s="6"/>
      <c r="J1400" s="508">
        <f t="shared" si="287"/>
        <v>0</v>
      </c>
      <c r="K1400" s="7"/>
      <c r="L1400" s="13">
        <f t="shared" si="286"/>
        <v>0</v>
      </c>
      <c r="M1400" s="467"/>
    </row>
    <row r="1401" spans="1:13" ht="15.6" customHeight="1" x14ac:dyDescent="0.3">
      <c r="A1401" s="467"/>
      <c r="B1401" s="467"/>
      <c r="C1401" s="467"/>
      <c r="D1401" s="467"/>
      <c r="E1401" s="467"/>
      <c r="F1401" s="4"/>
      <c r="G1401" s="5"/>
      <c r="H1401" s="5"/>
      <c r="I1401" s="6"/>
      <c r="J1401" s="508">
        <f t="shared" si="287"/>
        <v>0</v>
      </c>
      <c r="K1401" s="7"/>
      <c r="L1401" s="13">
        <f t="shared" si="286"/>
        <v>0</v>
      </c>
      <c r="M1401" s="467"/>
    </row>
    <row r="1402" spans="1:13" ht="15.6" customHeight="1" x14ac:dyDescent="0.3">
      <c r="A1402" s="467"/>
      <c r="B1402" s="467"/>
      <c r="C1402" s="467"/>
      <c r="D1402" s="467"/>
      <c r="E1402" s="467"/>
      <c r="F1402" s="4"/>
      <c r="G1402" s="5"/>
      <c r="H1402" s="5"/>
      <c r="I1402" s="6"/>
      <c r="J1402" s="508">
        <f t="shared" si="287"/>
        <v>0</v>
      </c>
      <c r="K1402" s="7"/>
      <c r="L1402" s="13">
        <f t="shared" si="286"/>
        <v>0</v>
      </c>
      <c r="M1402" s="467"/>
    </row>
    <row r="1403" spans="1:13" ht="15.6" customHeight="1" x14ac:dyDescent="0.3">
      <c r="A1403" s="467"/>
      <c r="B1403" s="467"/>
      <c r="C1403" s="467"/>
      <c r="D1403" s="467"/>
      <c r="E1403" s="467"/>
      <c r="F1403" s="4"/>
      <c r="G1403" s="5"/>
      <c r="H1403" s="5"/>
      <c r="I1403" s="6"/>
      <c r="J1403" s="508">
        <f t="shared" si="287"/>
        <v>0</v>
      </c>
      <c r="K1403" s="7"/>
      <c r="L1403" s="13">
        <f t="shared" si="286"/>
        <v>0</v>
      </c>
      <c r="M1403" s="467"/>
    </row>
    <row r="1404" spans="1:13" ht="15.6" customHeight="1" x14ac:dyDescent="0.3">
      <c r="A1404" s="467"/>
      <c r="B1404" s="467"/>
      <c r="C1404" s="467"/>
      <c r="D1404" s="467"/>
      <c r="E1404" s="467"/>
      <c r="F1404" s="4"/>
      <c r="G1404" s="5"/>
      <c r="H1404" s="5"/>
      <c r="I1404" s="6"/>
      <c r="J1404" s="508">
        <f t="shared" si="287"/>
        <v>0</v>
      </c>
      <c r="K1404" s="7"/>
      <c r="L1404" s="13">
        <f>K1404*H1404</f>
        <v>0</v>
      </c>
      <c r="M1404" s="467"/>
    </row>
    <row r="1405" spans="1:13" ht="15.6" customHeight="1" x14ac:dyDescent="0.3">
      <c r="A1405" s="467"/>
      <c r="B1405" s="467"/>
      <c r="C1405" s="467"/>
      <c r="D1405" s="467"/>
      <c r="E1405" s="467"/>
      <c r="F1405" s="4"/>
      <c r="G1405" s="5"/>
      <c r="H1405" s="5"/>
      <c r="I1405" s="6"/>
      <c r="J1405" s="508">
        <f t="shared" si="287"/>
        <v>0</v>
      </c>
      <c r="K1405" s="7"/>
      <c r="L1405" s="13">
        <f t="shared" ref="L1405:L1407" si="288">K1405*H1405</f>
        <v>0</v>
      </c>
      <c r="M1405" s="467"/>
    </row>
    <row r="1406" spans="1:13" ht="16.2" customHeight="1" x14ac:dyDescent="0.3">
      <c r="A1406" s="467"/>
      <c r="B1406" s="467"/>
      <c r="C1406" s="467"/>
      <c r="D1406" s="467"/>
      <c r="E1406" s="467"/>
      <c r="F1406" s="4"/>
      <c r="G1406" s="5"/>
      <c r="H1406" s="5"/>
      <c r="I1406" s="6"/>
      <c r="J1406" s="508">
        <f t="shared" si="287"/>
        <v>0</v>
      </c>
      <c r="K1406" s="7"/>
      <c r="L1406" s="13">
        <f t="shared" si="288"/>
        <v>0</v>
      </c>
      <c r="M1406" s="467"/>
    </row>
    <row r="1407" spans="1:13" ht="15.6" customHeight="1" thickBot="1" x14ac:dyDescent="0.35">
      <c r="A1407" s="467"/>
      <c r="B1407" s="467"/>
      <c r="C1407" s="467"/>
      <c r="D1407" s="467"/>
      <c r="E1407" s="467"/>
      <c r="F1407" s="527"/>
      <c r="G1407" s="528"/>
      <c r="H1407" s="528"/>
      <c r="I1407" s="529"/>
      <c r="J1407" s="509">
        <f t="shared" si="287"/>
        <v>0</v>
      </c>
      <c r="K1407" s="530"/>
      <c r="L1407" s="13">
        <f t="shared" si="288"/>
        <v>0</v>
      </c>
      <c r="M1407" s="467"/>
    </row>
    <row r="1408" spans="1:13" ht="15.6" customHeight="1" x14ac:dyDescent="0.3">
      <c r="A1408" s="467"/>
      <c r="B1408" s="467"/>
      <c r="C1408" s="467"/>
      <c r="D1408" s="467"/>
      <c r="E1408" s="467"/>
      <c r="F1408" s="510" t="s">
        <v>77</v>
      </c>
      <c r="G1408" s="511"/>
      <c r="H1408" s="511"/>
      <c r="I1408" s="511"/>
      <c r="J1408" s="511"/>
      <c r="K1408" s="512"/>
      <c r="L1408" s="183">
        <f>+SUM(L1393:L1407)</f>
        <v>0</v>
      </c>
      <c r="M1408" s="467"/>
    </row>
    <row r="1409" spans="1:13" ht="15.6" customHeight="1" x14ac:dyDescent="0.3">
      <c r="A1409" s="467"/>
      <c r="B1409" s="467"/>
      <c r="C1409" s="467"/>
      <c r="D1409" s="467"/>
      <c r="E1409" s="467"/>
      <c r="F1409" s="513" t="s">
        <v>90</v>
      </c>
      <c r="G1409" s="514"/>
      <c r="H1409" s="514"/>
      <c r="I1409" s="514"/>
      <c r="J1409" s="514"/>
      <c r="K1409" s="515"/>
      <c r="L1409" s="13">
        <f>+L1408*0.05</f>
        <v>0</v>
      </c>
      <c r="M1409" s="467"/>
    </row>
    <row r="1410" spans="1:13" ht="15.6" customHeight="1" x14ac:dyDescent="0.3">
      <c r="A1410" s="467"/>
      <c r="B1410" s="467"/>
      <c r="C1410" s="467"/>
      <c r="D1410" s="467"/>
      <c r="E1410" s="467"/>
      <c r="F1410" s="513" t="s">
        <v>91</v>
      </c>
      <c r="G1410" s="514"/>
      <c r="H1410" s="514"/>
      <c r="I1410" s="514"/>
      <c r="J1410" s="514"/>
      <c r="K1410" s="515"/>
      <c r="L1410" s="516">
        <f>+L1408+L1409</f>
        <v>0</v>
      </c>
      <c r="M1410" s="467"/>
    </row>
    <row r="1411" spans="1:13" ht="16.2" customHeight="1" x14ac:dyDescent="0.3">
      <c r="A1411" s="467"/>
      <c r="B1411" s="467"/>
      <c r="C1411" s="467"/>
      <c r="D1411" s="467"/>
      <c r="E1411" s="467"/>
      <c r="F1411" s="513" t="s">
        <v>157</v>
      </c>
      <c r="G1411" s="514"/>
      <c r="H1411" s="514"/>
      <c r="I1411" s="514"/>
      <c r="J1411" s="514"/>
      <c r="K1411" s="515"/>
      <c r="L1411" s="171"/>
      <c r="M1411" s="467"/>
    </row>
    <row r="1412" spans="1:13" ht="16.2" thickBot="1" x14ac:dyDescent="0.35">
      <c r="A1412" s="467"/>
      <c r="B1412" s="467"/>
      <c r="C1412" s="467"/>
      <c r="D1412" s="467"/>
      <c r="E1412" s="467"/>
      <c r="F1412" s="517" t="s">
        <v>93</v>
      </c>
      <c r="G1412" s="518"/>
      <c r="H1412" s="518"/>
      <c r="I1412" s="518"/>
      <c r="J1412" s="518"/>
      <c r="K1412" s="519"/>
      <c r="L1412" s="516">
        <f>+IFERROR(L1410/L1411,0)</f>
        <v>0</v>
      </c>
      <c r="M1412" s="467"/>
    </row>
    <row r="1413" spans="1:13" x14ac:dyDescent="0.3">
      <c r="A1413" s="467"/>
      <c r="B1413" s="467"/>
      <c r="C1413" s="467"/>
      <c r="D1413" s="467"/>
      <c r="E1413" s="467"/>
      <c r="F1413" s="467"/>
      <c r="G1413" s="467"/>
      <c r="H1413" s="467"/>
      <c r="I1413" s="467"/>
      <c r="J1413" s="467"/>
      <c r="K1413" s="467"/>
      <c r="L1413" s="467"/>
      <c r="M1413" s="467"/>
    </row>
    <row r="1414" spans="1:13" ht="16.2" thickBot="1" x14ac:dyDescent="0.35">
      <c r="A1414" s="467"/>
      <c r="B1414" s="467"/>
      <c r="C1414" s="467"/>
      <c r="D1414" s="467"/>
      <c r="E1414" s="467"/>
      <c r="F1414" s="467"/>
      <c r="G1414" s="467"/>
      <c r="H1414" s="467"/>
      <c r="I1414" s="467"/>
      <c r="J1414" s="467"/>
      <c r="K1414" s="467"/>
      <c r="L1414" s="467"/>
      <c r="M1414" s="467"/>
    </row>
    <row r="1415" spans="1:13" ht="15.6" customHeight="1" thickBot="1" x14ac:dyDescent="0.35">
      <c r="A1415" s="467"/>
      <c r="B1415" s="467"/>
      <c r="C1415" s="467"/>
      <c r="D1415" s="467"/>
      <c r="E1415" s="467"/>
      <c r="F1415" s="505" t="s">
        <v>217</v>
      </c>
      <c r="G1415" s="524"/>
      <c r="H1415" s="525"/>
      <c r="I1415" s="525"/>
      <c r="J1415" s="525"/>
      <c r="K1415" s="525"/>
      <c r="L1415" s="526"/>
      <c r="M1415" s="467"/>
    </row>
    <row r="1416" spans="1:13" ht="15.6" customHeight="1" x14ac:dyDescent="0.3">
      <c r="A1416" s="467"/>
      <c r="B1416" s="467"/>
      <c r="C1416" s="467"/>
      <c r="D1416" s="467"/>
      <c r="E1416" s="467"/>
      <c r="F1416" s="476" t="s">
        <v>71</v>
      </c>
      <c r="G1416" s="506" t="s">
        <v>72</v>
      </c>
      <c r="H1416" s="506" t="s">
        <v>73</v>
      </c>
      <c r="I1416" s="506" t="s">
        <v>74</v>
      </c>
      <c r="J1416" s="506" t="s">
        <v>75</v>
      </c>
      <c r="K1416" s="506" t="s">
        <v>159</v>
      </c>
      <c r="L1416" s="507" t="s">
        <v>77</v>
      </c>
      <c r="M1416" s="467"/>
    </row>
    <row r="1417" spans="1:13" ht="15.6" customHeight="1" x14ac:dyDescent="0.3">
      <c r="A1417" s="467"/>
      <c r="B1417" s="467"/>
      <c r="C1417" s="467"/>
      <c r="D1417" s="467"/>
      <c r="E1417" s="467"/>
      <c r="F1417" s="4"/>
      <c r="G1417" s="5"/>
      <c r="H1417" s="5"/>
      <c r="I1417" s="6"/>
      <c r="J1417" s="508">
        <f>+H1417*I1417</f>
        <v>0</v>
      </c>
      <c r="K1417" s="7"/>
      <c r="L1417" s="13">
        <f>K1417*H1417</f>
        <v>0</v>
      </c>
      <c r="M1417" s="467"/>
    </row>
    <row r="1418" spans="1:13" ht="15.6" customHeight="1" x14ac:dyDescent="0.3">
      <c r="A1418" s="467"/>
      <c r="B1418" s="467"/>
      <c r="C1418" s="467"/>
      <c r="D1418" s="467"/>
      <c r="E1418" s="467"/>
      <c r="F1418" s="4"/>
      <c r="G1418" s="5"/>
      <c r="H1418" s="5"/>
      <c r="I1418" s="6"/>
      <c r="J1418" s="508">
        <f>+H1418*I1418</f>
        <v>0</v>
      </c>
      <c r="K1418" s="7"/>
      <c r="L1418" s="13">
        <f t="shared" ref="L1418" si="289">K1418*H1418</f>
        <v>0</v>
      </c>
      <c r="M1418" s="467"/>
    </row>
    <row r="1419" spans="1:13" ht="15.6" customHeight="1" x14ac:dyDescent="0.3">
      <c r="A1419" s="467"/>
      <c r="B1419" s="467"/>
      <c r="C1419" s="467"/>
      <c r="D1419" s="467"/>
      <c r="E1419" s="467"/>
      <c r="F1419" s="4"/>
      <c r="G1419" s="5"/>
      <c r="H1419" s="5"/>
      <c r="I1419" s="6"/>
      <c r="J1419" s="508">
        <f t="shared" ref="J1419:J1420" si="290">+H1419*I1419</f>
        <v>0</v>
      </c>
      <c r="K1419" s="7"/>
      <c r="L1419" s="13">
        <f>K1419*H1419</f>
        <v>0</v>
      </c>
      <c r="M1419" s="467"/>
    </row>
    <row r="1420" spans="1:13" ht="15.6" customHeight="1" x14ac:dyDescent="0.3">
      <c r="A1420" s="467"/>
      <c r="B1420" s="467"/>
      <c r="C1420" s="467"/>
      <c r="D1420" s="467"/>
      <c r="E1420" s="467"/>
      <c r="F1420" s="4"/>
      <c r="G1420" s="5"/>
      <c r="H1420" s="5"/>
      <c r="I1420" s="6"/>
      <c r="J1420" s="508">
        <f t="shared" si="290"/>
        <v>0</v>
      </c>
      <c r="K1420" s="7"/>
      <c r="L1420" s="13">
        <f t="shared" ref="L1420:L1427" si="291">K1420*H1420</f>
        <v>0</v>
      </c>
      <c r="M1420" s="467"/>
    </row>
    <row r="1421" spans="1:13" ht="15.6" customHeight="1" x14ac:dyDescent="0.3">
      <c r="A1421" s="467"/>
      <c r="B1421" s="467"/>
      <c r="C1421" s="467"/>
      <c r="D1421" s="467"/>
      <c r="E1421" s="467"/>
      <c r="F1421" s="4"/>
      <c r="G1421" s="5"/>
      <c r="H1421" s="5"/>
      <c r="I1421" s="6"/>
      <c r="J1421" s="508">
        <f>+H1421*I1421</f>
        <v>0</v>
      </c>
      <c r="K1421" s="7"/>
      <c r="L1421" s="13">
        <f t="shared" si="291"/>
        <v>0</v>
      </c>
      <c r="M1421" s="467"/>
    </row>
    <row r="1422" spans="1:13" ht="15.6" customHeight="1" x14ac:dyDescent="0.3">
      <c r="A1422" s="467"/>
      <c r="B1422" s="467"/>
      <c r="C1422" s="467"/>
      <c r="D1422" s="467"/>
      <c r="E1422" s="467"/>
      <c r="F1422" s="4"/>
      <c r="G1422" s="5"/>
      <c r="H1422" s="5"/>
      <c r="I1422" s="6"/>
      <c r="J1422" s="508">
        <f t="shared" ref="J1422:J1431" si="292">+H1422*I1422</f>
        <v>0</v>
      </c>
      <c r="K1422" s="7"/>
      <c r="L1422" s="13">
        <f t="shared" si="291"/>
        <v>0</v>
      </c>
      <c r="M1422" s="467"/>
    </row>
    <row r="1423" spans="1:13" ht="15.6" customHeight="1" x14ac:dyDescent="0.3">
      <c r="A1423" s="467"/>
      <c r="B1423" s="467"/>
      <c r="C1423" s="467"/>
      <c r="D1423" s="467"/>
      <c r="E1423" s="467"/>
      <c r="F1423" s="4"/>
      <c r="G1423" s="5"/>
      <c r="H1423" s="5"/>
      <c r="I1423" s="6"/>
      <c r="J1423" s="508">
        <f t="shared" si="292"/>
        <v>0</v>
      </c>
      <c r="K1423" s="7"/>
      <c r="L1423" s="13">
        <f t="shared" si="291"/>
        <v>0</v>
      </c>
      <c r="M1423" s="467"/>
    </row>
    <row r="1424" spans="1:13" ht="15.6" customHeight="1" x14ac:dyDescent="0.3">
      <c r="A1424" s="467"/>
      <c r="B1424" s="467"/>
      <c r="C1424" s="467"/>
      <c r="D1424" s="467"/>
      <c r="E1424" s="467"/>
      <c r="F1424" s="4"/>
      <c r="G1424" s="5"/>
      <c r="H1424" s="5"/>
      <c r="I1424" s="6"/>
      <c r="J1424" s="508">
        <f t="shared" si="292"/>
        <v>0</v>
      </c>
      <c r="K1424" s="7"/>
      <c r="L1424" s="13">
        <f t="shared" si="291"/>
        <v>0</v>
      </c>
      <c r="M1424" s="467"/>
    </row>
    <row r="1425" spans="1:13" ht="15.6" customHeight="1" x14ac:dyDescent="0.3">
      <c r="A1425" s="467"/>
      <c r="B1425" s="467"/>
      <c r="C1425" s="467"/>
      <c r="D1425" s="467"/>
      <c r="E1425" s="467"/>
      <c r="F1425" s="4"/>
      <c r="G1425" s="5"/>
      <c r="H1425" s="5"/>
      <c r="I1425" s="6"/>
      <c r="J1425" s="508">
        <f t="shared" si="292"/>
        <v>0</v>
      </c>
      <c r="K1425" s="7"/>
      <c r="L1425" s="13">
        <f t="shared" si="291"/>
        <v>0</v>
      </c>
      <c r="M1425" s="467"/>
    </row>
    <row r="1426" spans="1:13" ht="15.6" customHeight="1" x14ac:dyDescent="0.3">
      <c r="A1426" s="467"/>
      <c r="B1426" s="467"/>
      <c r="C1426" s="467"/>
      <c r="D1426" s="467"/>
      <c r="E1426" s="467"/>
      <c r="F1426" s="4"/>
      <c r="G1426" s="5"/>
      <c r="H1426" s="5"/>
      <c r="I1426" s="6"/>
      <c r="J1426" s="508">
        <f t="shared" si="292"/>
        <v>0</v>
      </c>
      <c r="K1426" s="7"/>
      <c r="L1426" s="13">
        <f t="shared" si="291"/>
        <v>0</v>
      </c>
      <c r="M1426" s="467"/>
    </row>
    <row r="1427" spans="1:13" ht="15.6" customHeight="1" x14ac:dyDescent="0.3">
      <c r="A1427" s="467"/>
      <c r="B1427" s="467"/>
      <c r="C1427" s="467"/>
      <c r="D1427" s="467"/>
      <c r="E1427" s="467"/>
      <c r="F1427" s="4"/>
      <c r="G1427" s="5"/>
      <c r="H1427" s="5"/>
      <c r="I1427" s="6"/>
      <c r="J1427" s="508">
        <f t="shared" si="292"/>
        <v>0</v>
      </c>
      <c r="K1427" s="7"/>
      <c r="L1427" s="13">
        <f t="shared" si="291"/>
        <v>0</v>
      </c>
      <c r="M1427" s="467"/>
    </row>
    <row r="1428" spans="1:13" ht="15.6" customHeight="1" x14ac:dyDescent="0.3">
      <c r="A1428" s="467"/>
      <c r="B1428" s="467"/>
      <c r="C1428" s="467"/>
      <c r="D1428" s="467"/>
      <c r="E1428" s="467"/>
      <c r="F1428" s="4"/>
      <c r="G1428" s="5"/>
      <c r="H1428" s="5"/>
      <c r="I1428" s="6"/>
      <c r="J1428" s="508">
        <f t="shared" si="292"/>
        <v>0</v>
      </c>
      <c r="K1428" s="7"/>
      <c r="L1428" s="13">
        <f>K1428*H1428</f>
        <v>0</v>
      </c>
      <c r="M1428" s="467"/>
    </row>
    <row r="1429" spans="1:13" ht="15.6" customHeight="1" x14ac:dyDescent="0.3">
      <c r="A1429" s="467"/>
      <c r="B1429" s="467"/>
      <c r="C1429" s="467"/>
      <c r="D1429" s="467"/>
      <c r="E1429" s="467"/>
      <c r="F1429" s="4"/>
      <c r="G1429" s="5"/>
      <c r="H1429" s="5"/>
      <c r="I1429" s="6"/>
      <c r="J1429" s="508">
        <f t="shared" si="292"/>
        <v>0</v>
      </c>
      <c r="K1429" s="7"/>
      <c r="L1429" s="13">
        <f t="shared" ref="L1429:L1431" si="293">K1429*H1429</f>
        <v>0</v>
      </c>
      <c r="M1429" s="467"/>
    </row>
    <row r="1430" spans="1:13" ht="16.2" customHeight="1" x14ac:dyDescent="0.3">
      <c r="A1430" s="467"/>
      <c r="B1430" s="467"/>
      <c r="C1430" s="467"/>
      <c r="D1430" s="467"/>
      <c r="E1430" s="467"/>
      <c r="F1430" s="4"/>
      <c r="G1430" s="5"/>
      <c r="H1430" s="5"/>
      <c r="I1430" s="6"/>
      <c r="J1430" s="508">
        <f t="shared" si="292"/>
        <v>0</v>
      </c>
      <c r="K1430" s="7"/>
      <c r="L1430" s="13">
        <f t="shared" si="293"/>
        <v>0</v>
      </c>
      <c r="M1430" s="467"/>
    </row>
    <row r="1431" spans="1:13" ht="15.6" customHeight="1" thickBot="1" x14ac:dyDescent="0.35">
      <c r="A1431" s="467"/>
      <c r="B1431" s="467"/>
      <c r="C1431" s="467"/>
      <c r="D1431" s="467"/>
      <c r="E1431" s="467"/>
      <c r="F1431" s="527"/>
      <c r="G1431" s="528"/>
      <c r="H1431" s="528"/>
      <c r="I1431" s="529"/>
      <c r="J1431" s="509">
        <f t="shared" si="292"/>
        <v>0</v>
      </c>
      <c r="K1431" s="530"/>
      <c r="L1431" s="13">
        <f t="shared" si="293"/>
        <v>0</v>
      </c>
      <c r="M1431" s="467"/>
    </row>
    <row r="1432" spans="1:13" ht="15.6" customHeight="1" x14ac:dyDescent="0.3">
      <c r="A1432" s="467"/>
      <c r="B1432" s="467"/>
      <c r="C1432" s="467"/>
      <c r="D1432" s="467"/>
      <c r="E1432" s="467"/>
      <c r="F1432" s="510" t="s">
        <v>77</v>
      </c>
      <c r="G1432" s="511"/>
      <c r="H1432" s="511"/>
      <c r="I1432" s="511"/>
      <c r="J1432" s="511"/>
      <c r="K1432" s="512"/>
      <c r="L1432" s="183">
        <f>+SUM(L1417:L1431)</f>
        <v>0</v>
      </c>
      <c r="M1432" s="467"/>
    </row>
    <row r="1433" spans="1:13" ht="15.6" customHeight="1" x14ac:dyDescent="0.3">
      <c r="A1433" s="467"/>
      <c r="B1433" s="467"/>
      <c r="C1433" s="467"/>
      <c r="D1433" s="467"/>
      <c r="E1433" s="467"/>
      <c r="F1433" s="513" t="s">
        <v>90</v>
      </c>
      <c r="G1433" s="514"/>
      <c r="H1433" s="514"/>
      <c r="I1433" s="514"/>
      <c r="J1433" s="514"/>
      <c r="K1433" s="515"/>
      <c r="L1433" s="13">
        <f>+L1432*0.05</f>
        <v>0</v>
      </c>
      <c r="M1433" s="467"/>
    </row>
    <row r="1434" spans="1:13" ht="15.6" customHeight="1" x14ac:dyDescent="0.3">
      <c r="A1434" s="467"/>
      <c r="B1434" s="467"/>
      <c r="C1434" s="467"/>
      <c r="D1434" s="467"/>
      <c r="E1434" s="467"/>
      <c r="F1434" s="513" t="s">
        <v>91</v>
      </c>
      <c r="G1434" s="514"/>
      <c r="H1434" s="514"/>
      <c r="I1434" s="514"/>
      <c r="J1434" s="514"/>
      <c r="K1434" s="515"/>
      <c r="L1434" s="516">
        <f>+L1432+L1433</f>
        <v>0</v>
      </c>
      <c r="M1434" s="467"/>
    </row>
    <row r="1435" spans="1:13" ht="16.2" customHeight="1" x14ac:dyDescent="0.3">
      <c r="A1435" s="467"/>
      <c r="B1435" s="467"/>
      <c r="C1435" s="467"/>
      <c r="D1435" s="467"/>
      <c r="E1435" s="467"/>
      <c r="F1435" s="513" t="s">
        <v>157</v>
      </c>
      <c r="G1435" s="514"/>
      <c r="H1435" s="514"/>
      <c r="I1435" s="514"/>
      <c r="J1435" s="514"/>
      <c r="K1435" s="515"/>
      <c r="L1435" s="171"/>
      <c r="M1435" s="467"/>
    </row>
    <row r="1436" spans="1:13" ht="16.2" thickBot="1" x14ac:dyDescent="0.35">
      <c r="A1436" s="467"/>
      <c r="B1436" s="467"/>
      <c r="C1436" s="467"/>
      <c r="D1436" s="467"/>
      <c r="E1436" s="467"/>
      <c r="F1436" s="517" t="s">
        <v>93</v>
      </c>
      <c r="G1436" s="518"/>
      <c r="H1436" s="518"/>
      <c r="I1436" s="518"/>
      <c r="J1436" s="518"/>
      <c r="K1436" s="519"/>
      <c r="L1436" s="516">
        <f>+IFERROR(L1434/L1435,0)</f>
        <v>0</v>
      </c>
      <c r="M1436" s="467"/>
    </row>
    <row r="1437" spans="1:13" x14ac:dyDescent="0.3">
      <c r="A1437" s="467"/>
      <c r="B1437" s="467"/>
      <c r="C1437" s="467"/>
      <c r="D1437" s="467"/>
      <c r="E1437" s="467"/>
      <c r="F1437" s="467"/>
      <c r="G1437" s="467"/>
      <c r="H1437" s="467"/>
      <c r="I1437" s="467"/>
      <c r="J1437" s="467"/>
      <c r="K1437" s="467"/>
      <c r="L1437" s="467"/>
      <c r="M1437" s="467"/>
    </row>
    <row r="1438" spans="1:13" ht="16.2" thickBot="1" x14ac:dyDescent="0.35">
      <c r="A1438" s="467"/>
      <c r="B1438" s="467"/>
      <c r="C1438" s="467"/>
      <c r="D1438" s="467"/>
      <c r="E1438" s="467"/>
      <c r="F1438" s="467"/>
      <c r="G1438" s="467"/>
      <c r="H1438" s="467"/>
      <c r="I1438" s="467"/>
      <c r="J1438" s="467"/>
      <c r="K1438" s="467"/>
      <c r="L1438" s="467"/>
      <c r="M1438" s="467"/>
    </row>
    <row r="1439" spans="1:13" ht="15.6" customHeight="1" thickBot="1" x14ac:dyDescent="0.35">
      <c r="A1439" s="467"/>
      <c r="B1439" s="467"/>
      <c r="C1439" s="467"/>
      <c r="D1439" s="467"/>
      <c r="E1439" s="467"/>
      <c r="F1439" s="505" t="s">
        <v>218</v>
      </c>
      <c r="G1439" s="524"/>
      <c r="H1439" s="525"/>
      <c r="I1439" s="525"/>
      <c r="J1439" s="525"/>
      <c r="K1439" s="525"/>
      <c r="L1439" s="526"/>
      <c r="M1439" s="467"/>
    </row>
    <row r="1440" spans="1:13" ht="15.6" customHeight="1" x14ac:dyDescent="0.3">
      <c r="A1440" s="467"/>
      <c r="B1440" s="467"/>
      <c r="C1440" s="467"/>
      <c r="D1440" s="467"/>
      <c r="E1440" s="467"/>
      <c r="F1440" s="476" t="s">
        <v>71</v>
      </c>
      <c r="G1440" s="506" t="s">
        <v>72</v>
      </c>
      <c r="H1440" s="506" t="s">
        <v>73</v>
      </c>
      <c r="I1440" s="506" t="s">
        <v>74</v>
      </c>
      <c r="J1440" s="506" t="s">
        <v>75</v>
      </c>
      <c r="K1440" s="506" t="s">
        <v>159</v>
      </c>
      <c r="L1440" s="507" t="s">
        <v>77</v>
      </c>
      <c r="M1440" s="467"/>
    </row>
    <row r="1441" spans="1:13" ht="15.6" customHeight="1" x14ac:dyDescent="0.3">
      <c r="A1441" s="467"/>
      <c r="B1441" s="467"/>
      <c r="C1441" s="467"/>
      <c r="D1441" s="467"/>
      <c r="E1441" s="467"/>
      <c r="F1441" s="4"/>
      <c r="G1441" s="5"/>
      <c r="H1441" s="5"/>
      <c r="I1441" s="6"/>
      <c r="J1441" s="508">
        <f>+H1441*I1441</f>
        <v>0</v>
      </c>
      <c r="K1441" s="7"/>
      <c r="L1441" s="13">
        <f>K1441*H1441</f>
        <v>0</v>
      </c>
      <c r="M1441" s="467"/>
    </row>
    <row r="1442" spans="1:13" ht="15.6" customHeight="1" x14ac:dyDescent="0.3">
      <c r="A1442" s="467"/>
      <c r="B1442" s="467"/>
      <c r="C1442" s="467"/>
      <c r="D1442" s="467"/>
      <c r="E1442" s="467"/>
      <c r="F1442" s="4"/>
      <c r="G1442" s="5"/>
      <c r="H1442" s="5"/>
      <c r="I1442" s="6"/>
      <c r="J1442" s="508">
        <f>+H1442*I1442</f>
        <v>0</v>
      </c>
      <c r="K1442" s="7"/>
      <c r="L1442" s="13">
        <f t="shared" ref="L1442" si="294">K1442*H1442</f>
        <v>0</v>
      </c>
      <c r="M1442" s="467"/>
    </row>
    <row r="1443" spans="1:13" ht="15.6" customHeight="1" x14ac:dyDescent="0.3">
      <c r="A1443" s="467"/>
      <c r="B1443" s="467"/>
      <c r="C1443" s="467"/>
      <c r="D1443" s="467"/>
      <c r="E1443" s="467"/>
      <c r="F1443" s="4"/>
      <c r="G1443" s="5"/>
      <c r="H1443" s="5"/>
      <c r="I1443" s="6"/>
      <c r="J1443" s="508">
        <f t="shared" ref="J1443:J1444" si="295">+H1443*I1443</f>
        <v>0</v>
      </c>
      <c r="K1443" s="7"/>
      <c r="L1443" s="13">
        <f>K1443*H1443</f>
        <v>0</v>
      </c>
      <c r="M1443" s="467"/>
    </row>
    <row r="1444" spans="1:13" ht="15.6" customHeight="1" x14ac:dyDescent="0.3">
      <c r="A1444" s="467"/>
      <c r="B1444" s="467"/>
      <c r="C1444" s="467"/>
      <c r="D1444" s="467"/>
      <c r="E1444" s="467"/>
      <c r="F1444" s="4"/>
      <c r="G1444" s="5"/>
      <c r="H1444" s="5"/>
      <c r="I1444" s="6"/>
      <c r="J1444" s="508">
        <f t="shared" si="295"/>
        <v>0</v>
      </c>
      <c r="K1444" s="7"/>
      <c r="L1444" s="13">
        <f t="shared" ref="L1444:L1451" si="296">K1444*H1444</f>
        <v>0</v>
      </c>
      <c r="M1444" s="467"/>
    </row>
    <row r="1445" spans="1:13" ht="15.6" customHeight="1" x14ac:dyDescent="0.3">
      <c r="A1445" s="467"/>
      <c r="B1445" s="467"/>
      <c r="C1445" s="467"/>
      <c r="D1445" s="467"/>
      <c r="E1445" s="467"/>
      <c r="F1445" s="4"/>
      <c r="G1445" s="5"/>
      <c r="H1445" s="5"/>
      <c r="I1445" s="6"/>
      <c r="J1445" s="508">
        <f>+H1445*I1445</f>
        <v>0</v>
      </c>
      <c r="K1445" s="7"/>
      <c r="L1445" s="13">
        <f t="shared" si="296"/>
        <v>0</v>
      </c>
      <c r="M1445" s="467"/>
    </row>
    <row r="1446" spans="1:13" ht="15.6" customHeight="1" x14ac:dyDescent="0.3">
      <c r="A1446" s="467"/>
      <c r="B1446" s="467"/>
      <c r="C1446" s="467"/>
      <c r="D1446" s="467"/>
      <c r="E1446" s="467"/>
      <c r="F1446" s="4"/>
      <c r="G1446" s="5"/>
      <c r="H1446" s="5"/>
      <c r="I1446" s="6"/>
      <c r="J1446" s="508">
        <f t="shared" ref="J1446:J1455" si="297">+H1446*I1446</f>
        <v>0</v>
      </c>
      <c r="K1446" s="7"/>
      <c r="L1446" s="13">
        <f t="shared" si="296"/>
        <v>0</v>
      </c>
      <c r="M1446" s="467"/>
    </row>
    <row r="1447" spans="1:13" ht="15.6" customHeight="1" x14ac:dyDescent="0.3">
      <c r="A1447" s="467"/>
      <c r="B1447" s="467"/>
      <c r="C1447" s="467"/>
      <c r="D1447" s="467"/>
      <c r="E1447" s="467"/>
      <c r="F1447" s="4"/>
      <c r="G1447" s="5"/>
      <c r="H1447" s="5"/>
      <c r="I1447" s="6"/>
      <c r="J1447" s="508">
        <f t="shared" si="297"/>
        <v>0</v>
      </c>
      <c r="K1447" s="7"/>
      <c r="L1447" s="13">
        <f t="shared" si="296"/>
        <v>0</v>
      </c>
      <c r="M1447" s="467"/>
    </row>
    <row r="1448" spans="1:13" ht="15.6" customHeight="1" x14ac:dyDescent="0.3">
      <c r="A1448" s="467"/>
      <c r="B1448" s="467"/>
      <c r="C1448" s="467"/>
      <c r="D1448" s="467"/>
      <c r="E1448" s="467"/>
      <c r="F1448" s="4"/>
      <c r="G1448" s="5"/>
      <c r="H1448" s="5"/>
      <c r="I1448" s="6"/>
      <c r="J1448" s="508">
        <f t="shared" si="297"/>
        <v>0</v>
      </c>
      <c r="K1448" s="7"/>
      <c r="L1448" s="13">
        <f t="shared" si="296"/>
        <v>0</v>
      </c>
      <c r="M1448" s="467"/>
    </row>
    <row r="1449" spans="1:13" ht="15.6" customHeight="1" x14ac:dyDescent="0.3">
      <c r="A1449" s="467"/>
      <c r="B1449" s="467"/>
      <c r="C1449" s="467"/>
      <c r="D1449" s="467"/>
      <c r="E1449" s="467"/>
      <c r="F1449" s="4"/>
      <c r="G1449" s="5"/>
      <c r="H1449" s="5"/>
      <c r="I1449" s="6"/>
      <c r="J1449" s="508">
        <f t="shared" si="297"/>
        <v>0</v>
      </c>
      <c r="K1449" s="7"/>
      <c r="L1449" s="13">
        <f t="shared" si="296"/>
        <v>0</v>
      </c>
      <c r="M1449" s="467"/>
    </row>
    <row r="1450" spans="1:13" ht="15.6" customHeight="1" x14ac:dyDescent="0.3">
      <c r="A1450" s="467"/>
      <c r="B1450" s="467"/>
      <c r="C1450" s="467"/>
      <c r="D1450" s="467"/>
      <c r="E1450" s="467"/>
      <c r="F1450" s="4"/>
      <c r="G1450" s="5"/>
      <c r="H1450" s="5"/>
      <c r="I1450" s="6"/>
      <c r="J1450" s="508">
        <f t="shared" si="297"/>
        <v>0</v>
      </c>
      <c r="K1450" s="7"/>
      <c r="L1450" s="13">
        <f t="shared" si="296"/>
        <v>0</v>
      </c>
      <c r="M1450" s="467"/>
    </row>
    <row r="1451" spans="1:13" ht="15.6" customHeight="1" x14ac:dyDescent="0.3">
      <c r="A1451" s="467"/>
      <c r="B1451" s="467"/>
      <c r="C1451" s="467"/>
      <c r="D1451" s="467"/>
      <c r="E1451" s="467"/>
      <c r="F1451" s="4"/>
      <c r="G1451" s="5"/>
      <c r="H1451" s="5"/>
      <c r="I1451" s="6"/>
      <c r="J1451" s="508">
        <f t="shared" si="297"/>
        <v>0</v>
      </c>
      <c r="K1451" s="7"/>
      <c r="L1451" s="13">
        <f t="shared" si="296"/>
        <v>0</v>
      </c>
      <c r="M1451" s="467"/>
    </row>
    <row r="1452" spans="1:13" ht="15.6" customHeight="1" x14ac:dyDescent="0.3">
      <c r="A1452" s="467"/>
      <c r="B1452" s="467"/>
      <c r="C1452" s="467"/>
      <c r="D1452" s="467"/>
      <c r="E1452" s="467"/>
      <c r="F1452" s="4"/>
      <c r="G1452" s="5"/>
      <c r="H1452" s="5"/>
      <c r="I1452" s="6"/>
      <c r="J1452" s="508">
        <f t="shared" si="297"/>
        <v>0</v>
      </c>
      <c r="K1452" s="7"/>
      <c r="L1452" s="13">
        <f>K1452*H1452</f>
        <v>0</v>
      </c>
      <c r="M1452" s="467"/>
    </row>
    <row r="1453" spans="1:13" ht="15.6" customHeight="1" x14ac:dyDescent="0.3">
      <c r="A1453" s="467"/>
      <c r="B1453" s="467"/>
      <c r="C1453" s="467"/>
      <c r="D1453" s="467"/>
      <c r="E1453" s="467"/>
      <c r="F1453" s="4"/>
      <c r="G1453" s="5"/>
      <c r="H1453" s="5"/>
      <c r="I1453" s="6"/>
      <c r="J1453" s="508">
        <f t="shared" si="297"/>
        <v>0</v>
      </c>
      <c r="K1453" s="7"/>
      <c r="L1453" s="13">
        <f t="shared" ref="L1453:L1455" si="298">K1453*H1453</f>
        <v>0</v>
      </c>
      <c r="M1453" s="467"/>
    </row>
    <row r="1454" spans="1:13" ht="16.2" customHeight="1" x14ac:dyDescent="0.3">
      <c r="A1454" s="467"/>
      <c r="B1454" s="467"/>
      <c r="C1454" s="467"/>
      <c r="D1454" s="467"/>
      <c r="E1454" s="467"/>
      <c r="F1454" s="4"/>
      <c r="G1454" s="5"/>
      <c r="H1454" s="5"/>
      <c r="I1454" s="6"/>
      <c r="J1454" s="508">
        <f t="shared" si="297"/>
        <v>0</v>
      </c>
      <c r="K1454" s="7"/>
      <c r="L1454" s="13">
        <f t="shared" si="298"/>
        <v>0</v>
      </c>
      <c r="M1454" s="467"/>
    </row>
    <row r="1455" spans="1:13" ht="15.6" customHeight="1" thickBot="1" x14ac:dyDescent="0.35">
      <c r="A1455" s="467"/>
      <c r="B1455" s="467"/>
      <c r="C1455" s="467"/>
      <c r="D1455" s="467"/>
      <c r="E1455" s="467"/>
      <c r="F1455" s="527"/>
      <c r="G1455" s="528"/>
      <c r="H1455" s="528"/>
      <c r="I1455" s="529"/>
      <c r="J1455" s="509">
        <f t="shared" si="297"/>
        <v>0</v>
      </c>
      <c r="K1455" s="530"/>
      <c r="L1455" s="13">
        <f t="shared" si="298"/>
        <v>0</v>
      </c>
      <c r="M1455" s="467"/>
    </row>
    <row r="1456" spans="1:13" ht="15.6" customHeight="1" x14ac:dyDescent="0.3">
      <c r="A1456" s="467"/>
      <c r="B1456" s="467"/>
      <c r="C1456" s="467"/>
      <c r="D1456" s="467"/>
      <c r="E1456" s="467"/>
      <c r="F1456" s="510" t="s">
        <v>77</v>
      </c>
      <c r="G1456" s="511"/>
      <c r="H1456" s="511"/>
      <c r="I1456" s="511"/>
      <c r="J1456" s="511"/>
      <c r="K1456" s="512"/>
      <c r="L1456" s="183">
        <f>+SUM(L1441:L1455)</f>
        <v>0</v>
      </c>
      <c r="M1456" s="467"/>
    </row>
    <row r="1457" spans="1:13" ht="15.6" customHeight="1" x14ac:dyDescent="0.3">
      <c r="A1457" s="467"/>
      <c r="B1457" s="467"/>
      <c r="C1457" s="467"/>
      <c r="D1457" s="467"/>
      <c r="E1457" s="467"/>
      <c r="F1457" s="513" t="s">
        <v>90</v>
      </c>
      <c r="G1457" s="514"/>
      <c r="H1457" s="514"/>
      <c r="I1457" s="514"/>
      <c r="J1457" s="514"/>
      <c r="K1457" s="515"/>
      <c r="L1457" s="13">
        <f>+L1456*0.05</f>
        <v>0</v>
      </c>
      <c r="M1457" s="467"/>
    </row>
    <row r="1458" spans="1:13" ht="15.6" customHeight="1" x14ac:dyDescent="0.3">
      <c r="A1458" s="467"/>
      <c r="B1458" s="467"/>
      <c r="C1458" s="467"/>
      <c r="D1458" s="467"/>
      <c r="E1458" s="467"/>
      <c r="F1458" s="513" t="s">
        <v>91</v>
      </c>
      <c r="G1458" s="514"/>
      <c r="H1458" s="514"/>
      <c r="I1458" s="514"/>
      <c r="J1458" s="514"/>
      <c r="K1458" s="515"/>
      <c r="L1458" s="516">
        <f>+L1456+L1457</f>
        <v>0</v>
      </c>
      <c r="M1458" s="467"/>
    </row>
    <row r="1459" spans="1:13" ht="16.2" customHeight="1" x14ac:dyDescent="0.3">
      <c r="A1459" s="467"/>
      <c r="B1459" s="467"/>
      <c r="C1459" s="467"/>
      <c r="D1459" s="467"/>
      <c r="E1459" s="467"/>
      <c r="F1459" s="513" t="s">
        <v>157</v>
      </c>
      <c r="G1459" s="514"/>
      <c r="H1459" s="514"/>
      <c r="I1459" s="514"/>
      <c r="J1459" s="514"/>
      <c r="K1459" s="515"/>
      <c r="L1459" s="171"/>
      <c r="M1459" s="467"/>
    </row>
    <row r="1460" spans="1:13" ht="16.2" thickBot="1" x14ac:dyDescent="0.35">
      <c r="A1460" s="467"/>
      <c r="B1460" s="467"/>
      <c r="C1460" s="467"/>
      <c r="D1460" s="467"/>
      <c r="E1460" s="467"/>
      <c r="F1460" s="517" t="s">
        <v>93</v>
      </c>
      <c r="G1460" s="518"/>
      <c r="H1460" s="518"/>
      <c r="I1460" s="518"/>
      <c r="J1460" s="518"/>
      <c r="K1460" s="519"/>
      <c r="L1460" s="516">
        <f>+IFERROR(L1458/L1459,0)</f>
        <v>0</v>
      </c>
      <c r="M1460" s="467"/>
    </row>
    <row r="1461" spans="1:13" x14ac:dyDescent="0.3">
      <c r="A1461" s="467"/>
      <c r="B1461" s="467"/>
      <c r="C1461" s="467"/>
      <c r="D1461" s="467"/>
      <c r="E1461" s="467"/>
      <c r="F1461" s="467"/>
      <c r="G1461" s="467"/>
      <c r="H1461" s="467"/>
      <c r="I1461" s="467"/>
      <c r="J1461" s="467"/>
      <c r="K1461" s="467"/>
      <c r="L1461" s="467"/>
      <c r="M1461" s="467"/>
    </row>
    <row r="1462" spans="1:13" x14ac:dyDescent="0.3">
      <c r="A1462" s="467"/>
      <c r="B1462" s="467"/>
      <c r="C1462" s="467"/>
      <c r="D1462" s="467"/>
      <c r="E1462" s="467"/>
      <c r="F1462" s="467"/>
      <c r="G1462" s="467"/>
      <c r="H1462" s="467"/>
      <c r="I1462" s="467"/>
      <c r="J1462" s="467"/>
      <c r="K1462" s="467"/>
      <c r="L1462" s="467"/>
      <c r="M1462" s="467"/>
    </row>
  </sheetData>
  <sheetProtection algorithmName="SHA-512" hashValue="AIqEmrp5iWovJGR6o5h9QT1nkeJcbLbQMnZ60zid5l5biyr2cdai6Sf/45SV6HLmBfdTr98MvtkjRLhBK3IgBA==" saltValue="zgoRZpSeXjMLXAbPsV5FMg==" spinCount="100000" sheet="1" objects="1" scenarios="1"/>
  <mergeCells count="369">
    <mergeCell ref="F1460:K1460"/>
    <mergeCell ref="F1436:K1436"/>
    <mergeCell ref="F1456:K1456"/>
    <mergeCell ref="F1457:K1457"/>
    <mergeCell ref="F1458:K1458"/>
    <mergeCell ref="F1459:K1459"/>
    <mergeCell ref="F1412:K1412"/>
    <mergeCell ref="F1432:K1432"/>
    <mergeCell ref="F1433:K1433"/>
    <mergeCell ref="F1434:K1434"/>
    <mergeCell ref="F1435:K1435"/>
    <mergeCell ref="G1415:L1415"/>
    <mergeCell ref="G1439:L1439"/>
    <mergeCell ref="F1388:K1388"/>
    <mergeCell ref="F1408:K1408"/>
    <mergeCell ref="F1409:K1409"/>
    <mergeCell ref="F1410:K1410"/>
    <mergeCell ref="F1411:K1411"/>
    <mergeCell ref="F1364:K1364"/>
    <mergeCell ref="F1384:K1384"/>
    <mergeCell ref="F1385:K1385"/>
    <mergeCell ref="F1386:K1386"/>
    <mergeCell ref="F1387:K1387"/>
    <mergeCell ref="G1367:L1367"/>
    <mergeCell ref="G1391:L1391"/>
    <mergeCell ref="F1340:K1340"/>
    <mergeCell ref="F1360:K1360"/>
    <mergeCell ref="F1361:K1361"/>
    <mergeCell ref="F1362:K1362"/>
    <mergeCell ref="F1363:K1363"/>
    <mergeCell ref="F1316:K1316"/>
    <mergeCell ref="F1336:K1336"/>
    <mergeCell ref="F1337:K1337"/>
    <mergeCell ref="F1338:K1338"/>
    <mergeCell ref="F1339:K1339"/>
    <mergeCell ref="G1319:L1319"/>
    <mergeCell ref="G1343:L1343"/>
    <mergeCell ref="F1292:K1292"/>
    <mergeCell ref="F1312:K1312"/>
    <mergeCell ref="F1313:K1313"/>
    <mergeCell ref="F1314:K1314"/>
    <mergeCell ref="F1315:K1315"/>
    <mergeCell ref="F1268:K1268"/>
    <mergeCell ref="F1288:K1288"/>
    <mergeCell ref="F1289:K1289"/>
    <mergeCell ref="F1290:K1290"/>
    <mergeCell ref="F1291:K1291"/>
    <mergeCell ref="G1271:L1271"/>
    <mergeCell ref="G1295:L1295"/>
    <mergeCell ref="F1244:K1244"/>
    <mergeCell ref="F1264:K1264"/>
    <mergeCell ref="F1265:K1265"/>
    <mergeCell ref="F1266:K1266"/>
    <mergeCell ref="F1267:K1267"/>
    <mergeCell ref="F1220:K1220"/>
    <mergeCell ref="F1240:K1240"/>
    <mergeCell ref="F1241:K1241"/>
    <mergeCell ref="F1242:K1242"/>
    <mergeCell ref="F1243:K1243"/>
    <mergeCell ref="G1223:L1223"/>
    <mergeCell ref="G1247:L1247"/>
    <mergeCell ref="F1196:K1196"/>
    <mergeCell ref="F1216:K1216"/>
    <mergeCell ref="F1217:K1217"/>
    <mergeCell ref="F1218:K1218"/>
    <mergeCell ref="F1219:K1219"/>
    <mergeCell ref="F1172:K1172"/>
    <mergeCell ref="F1192:K1192"/>
    <mergeCell ref="F1193:K1193"/>
    <mergeCell ref="F1194:K1194"/>
    <mergeCell ref="F1195:K1195"/>
    <mergeCell ref="G1175:L1175"/>
    <mergeCell ref="G1199:L1199"/>
    <mergeCell ref="F1148:K1148"/>
    <mergeCell ref="F1168:K1168"/>
    <mergeCell ref="F1169:K1169"/>
    <mergeCell ref="F1170:K1170"/>
    <mergeCell ref="F1171:K1171"/>
    <mergeCell ref="F1124:K1124"/>
    <mergeCell ref="F1144:K1144"/>
    <mergeCell ref="F1145:K1145"/>
    <mergeCell ref="F1146:K1146"/>
    <mergeCell ref="F1147:K1147"/>
    <mergeCell ref="G1127:L1127"/>
    <mergeCell ref="G1151:L1151"/>
    <mergeCell ref="F1100:K1100"/>
    <mergeCell ref="F1120:K1120"/>
    <mergeCell ref="F1121:K1121"/>
    <mergeCell ref="F1122:K1122"/>
    <mergeCell ref="F1123:K1123"/>
    <mergeCell ref="F1076:K1076"/>
    <mergeCell ref="F1096:K1096"/>
    <mergeCell ref="F1097:K1097"/>
    <mergeCell ref="F1098:K1098"/>
    <mergeCell ref="F1099:K1099"/>
    <mergeCell ref="G1079:L1079"/>
    <mergeCell ref="G1103:L1103"/>
    <mergeCell ref="F1052:K1052"/>
    <mergeCell ref="F1072:K1072"/>
    <mergeCell ref="F1073:K1073"/>
    <mergeCell ref="F1074:K1074"/>
    <mergeCell ref="F1075:K1075"/>
    <mergeCell ref="F1028:K1028"/>
    <mergeCell ref="F1048:K1048"/>
    <mergeCell ref="F1049:K1049"/>
    <mergeCell ref="F1050:K1050"/>
    <mergeCell ref="F1051:K1051"/>
    <mergeCell ref="G1031:L1031"/>
    <mergeCell ref="G1055:L1055"/>
    <mergeCell ref="F1004:K1004"/>
    <mergeCell ref="F1024:K1024"/>
    <mergeCell ref="F1025:K1025"/>
    <mergeCell ref="F1026:K1026"/>
    <mergeCell ref="F1027:K1027"/>
    <mergeCell ref="F980:K980"/>
    <mergeCell ref="F1000:K1000"/>
    <mergeCell ref="F1001:K1001"/>
    <mergeCell ref="F1002:K1002"/>
    <mergeCell ref="F1003:K1003"/>
    <mergeCell ref="G983:L983"/>
    <mergeCell ref="G1007:L1007"/>
    <mergeCell ref="F956:K956"/>
    <mergeCell ref="F976:K976"/>
    <mergeCell ref="F977:K977"/>
    <mergeCell ref="F978:K978"/>
    <mergeCell ref="F979:K979"/>
    <mergeCell ref="F932:K932"/>
    <mergeCell ref="F952:K952"/>
    <mergeCell ref="F953:K953"/>
    <mergeCell ref="F954:K954"/>
    <mergeCell ref="F955:K955"/>
    <mergeCell ref="G935:L935"/>
    <mergeCell ref="G959:L959"/>
    <mergeCell ref="F908:K908"/>
    <mergeCell ref="F928:K928"/>
    <mergeCell ref="F929:K929"/>
    <mergeCell ref="F930:K930"/>
    <mergeCell ref="F931:K931"/>
    <mergeCell ref="F884:K884"/>
    <mergeCell ref="F904:K904"/>
    <mergeCell ref="F905:K905"/>
    <mergeCell ref="F906:K906"/>
    <mergeCell ref="F907:K907"/>
    <mergeCell ref="G887:L887"/>
    <mergeCell ref="G911:L911"/>
    <mergeCell ref="F860:K860"/>
    <mergeCell ref="F880:K880"/>
    <mergeCell ref="F881:K881"/>
    <mergeCell ref="F882:K882"/>
    <mergeCell ref="F883:K883"/>
    <mergeCell ref="F836:K836"/>
    <mergeCell ref="F856:K856"/>
    <mergeCell ref="F857:K857"/>
    <mergeCell ref="F858:K858"/>
    <mergeCell ref="F859:K859"/>
    <mergeCell ref="G839:L839"/>
    <mergeCell ref="G863:L863"/>
    <mergeCell ref="F812:K812"/>
    <mergeCell ref="F832:K832"/>
    <mergeCell ref="F833:K833"/>
    <mergeCell ref="F834:K834"/>
    <mergeCell ref="F835:K835"/>
    <mergeCell ref="F788:K788"/>
    <mergeCell ref="F808:K808"/>
    <mergeCell ref="F809:K809"/>
    <mergeCell ref="F810:K810"/>
    <mergeCell ref="F811:K811"/>
    <mergeCell ref="G791:L791"/>
    <mergeCell ref="G815:L815"/>
    <mergeCell ref="F764:K764"/>
    <mergeCell ref="F784:K784"/>
    <mergeCell ref="F785:K785"/>
    <mergeCell ref="F786:K786"/>
    <mergeCell ref="F787:K787"/>
    <mergeCell ref="F740:K740"/>
    <mergeCell ref="F760:K760"/>
    <mergeCell ref="F761:K761"/>
    <mergeCell ref="F762:K762"/>
    <mergeCell ref="F763:K763"/>
    <mergeCell ref="G743:L743"/>
    <mergeCell ref="G767:L767"/>
    <mergeCell ref="F716:K716"/>
    <mergeCell ref="F736:K736"/>
    <mergeCell ref="F737:K737"/>
    <mergeCell ref="F738:K738"/>
    <mergeCell ref="F739:K739"/>
    <mergeCell ref="F692:K692"/>
    <mergeCell ref="F712:K712"/>
    <mergeCell ref="F713:K713"/>
    <mergeCell ref="F714:K714"/>
    <mergeCell ref="F715:K715"/>
    <mergeCell ref="G695:L695"/>
    <mergeCell ref="G719:L719"/>
    <mergeCell ref="F668:K668"/>
    <mergeCell ref="F688:K688"/>
    <mergeCell ref="F689:K689"/>
    <mergeCell ref="F690:K690"/>
    <mergeCell ref="F691:K691"/>
    <mergeCell ref="F644:K644"/>
    <mergeCell ref="F664:K664"/>
    <mergeCell ref="F665:K665"/>
    <mergeCell ref="F666:K666"/>
    <mergeCell ref="F667:K667"/>
    <mergeCell ref="G647:L647"/>
    <mergeCell ref="G671:L671"/>
    <mergeCell ref="F620:K620"/>
    <mergeCell ref="F640:K640"/>
    <mergeCell ref="F641:K641"/>
    <mergeCell ref="F642:K642"/>
    <mergeCell ref="F643:K643"/>
    <mergeCell ref="F596:K596"/>
    <mergeCell ref="F616:K616"/>
    <mergeCell ref="F617:K617"/>
    <mergeCell ref="F618:K618"/>
    <mergeCell ref="F619:K619"/>
    <mergeCell ref="G599:L599"/>
    <mergeCell ref="G623:L623"/>
    <mergeCell ref="F592:K592"/>
    <mergeCell ref="F593:K593"/>
    <mergeCell ref="F594:K594"/>
    <mergeCell ref="F595:K595"/>
    <mergeCell ref="F548:K548"/>
    <mergeCell ref="F568:K568"/>
    <mergeCell ref="F569:K569"/>
    <mergeCell ref="F570:K570"/>
    <mergeCell ref="F571:K571"/>
    <mergeCell ref="G551:L551"/>
    <mergeCell ref="G575:L575"/>
    <mergeCell ref="F545:K545"/>
    <mergeCell ref="F546:K546"/>
    <mergeCell ref="F547:K547"/>
    <mergeCell ref="F521:K521"/>
    <mergeCell ref="F522:K522"/>
    <mergeCell ref="F523:K523"/>
    <mergeCell ref="F524:K524"/>
    <mergeCell ref="G527:L527"/>
    <mergeCell ref="F572:K572"/>
    <mergeCell ref="F499:K499"/>
    <mergeCell ref="F500:K500"/>
    <mergeCell ref="F472:K472"/>
    <mergeCell ref="F473:K473"/>
    <mergeCell ref="F474:K474"/>
    <mergeCell ref="F475:K475"/>
    <mergeCell ref="F476:K476"/>
    <mergeCell ref="F520:K520"/>
    <mergeCell ref="F544:K544"/>
    <mergeCell ref="F452:K452"/>
    <mergeCell ref="F424:K424"/>
    <mergeCell ref="F425:K425"/>
    <mergeCell ref="F426:K426"/>
    <mergeCell ref="F427:K427"/>
    <mergeCell ref="F428:K428"/>
    <mergeCell ref="F496:K496"/>
    <mergeCell ref="F497:K497"/>
    <mergeCell ref="F498:K498"/>
    <mergeCell ref="F376:K376"/>
    <mergeCell ref="F377:K377"/>
    <mergeCell ref="F378:K378"/>
    <mergeCell ref="F379:K379"/>
    <mergeCell ref="F380:K380"/>
    <mergeCell ref="F448:K448"/>
    <mergeCell ref="F449:K449"/>
    <mergeCell ref="F450:K450"/>
    <mergeCell ref="F451:K451"/>
    <mergeCell ref="F306:K306"/>
    <mergeCell ref="F307:K307"/>
    <mergeCell ref="F308:K308"/>
    <mergeCell ref="F280:K280"/>
    <mergeCell ref="F281:K281"/>
    <mergeCell ref="F282:K282"/>
    <mergeCell ref="F283:K283"/>
    <mergeCell ref="F284:K284"/>
    <mergeCell ref="G287:L287"/>
    <mergeCell ref="F259:K259"/>
    <mergeCell ref="F260:K260"/>
    <mergeCell ref="F232:K232"/>
    <mergeCell ref="F233:K233"/>
    <mergeCell ref="F234:K234"/>
    <mergeCell ref="F235:K235"/>
    <mergeCell ref="F236:K236"/>
    <mergeCell ref="F304:K304"/>
    <mergeCell ref="F305:K305"/>
    <mergeCell ref="F212:K212"/>
    <mergeCell ref="F184:K184"/>
    <mergeCell ref="F185:K185"/>
    <mergeCell ref="F186:K186"/>
    <mergeCell ref="F187:K187"/>
    <mergeCell ref="F188:K188"/>
    <mergeCell ref="F256:K256"/>
    <mergeCell ref="F257:K257"/>
    <mergeCell ref="F258:K258"/>
    <mergeCell ref="F136:K136"/>
    <mergeCell ref="F137:K137"/>
    <mergeCell ref="F138:K138"/>
    <mergeCell ref="F139:K139"/>
    <mergeCell ref="F140:K140"/>
    <mergeCell ref="F208:K208"/>
    <mergeCell ref="F209:K209"/>
    <mergeCell ref="F210:K210"/>
    <mergeCell ref="F211:K211"/>
    <mergeCell ref="F64:K64"/>
    <mergeCell ref="F65:K65"/>
    <mergeCell ref="F66:K66"/>
    <mergeCell ref="F67:K67"/>
    <mergeCell ref="F68:K68"/>
    <mergeCell ref="F40:K40"/>
    <mergeCell ref="F41:K41"/>
    <mergeCell ref="F42:K42"/>
    <mergeCell ref="F43:K43"/>
    <mergeCell ref="F44:K44"/>
    <mergeCell ref="G47:L47"/>
    <mergeCell ref="A1:L1"/>
    <mergeCell ref="A2:L2"/>
    <mergeCell ref="F19:K19"/>
    <mergeCell ref="G6:L6"/>
    <mergeCell ref="G23:L23"/>
    <mergeCell ref="F16:K16"/>
    <mergeCell ref="F17:K17"/>
    <mergeCell ref="F18:K18"/>
    <mergeCell ref="F20:K20"/>
    <mergeCell ref="A5:D5"/>
    <mergeCell ref="G71:L71"/>
    <mergeCell ref="G95:L95"/>
    <mergeCell ref="G119:L119"/>
    <mergeCell ref="G143:L143"/>
    <mergeCell ref="G167:L167"/>
    <mergeCell ref="G191:L191"/>
    <mergeCell ref="G215:L215"/>
    <mergeCell ref="G239:L239"/>
    <mergeCell ref="G263:L263"/>
    <mergeCell ref="F112:K112"/>
    <mergeCell ref="F113:K113"/>
    <mergeCell ref="F114:K114"/>
    <mergeCell ref="F115:K115"/>
    <mergeCell ref="F116:K116"/>
    <mergeCell ref="F88:K88"/>
    <mergeCell ref="F89:K89"/>
    <mergeCell ref="F90:K90"/>
    <mergeCell ref="F91:K91"/>
    <mergeCell ref="F92:K92"/>
    <mergeCell ref="F160:K160"/>
    <mergeCell ref="F161:K161"/>
    <mergeCell ref="F162:K162"/>
    <mergeCell ref="F163:K163"/>
    <mergeCell ref="F164:K164"/>
    <mergeCell ref="G311:L311"/>
    <mergeCell ref="G335:L335"/>
    <mergeCell ref="G359:L359"/>
    <mergeCell ref="G383:L383"/>
    <mergeCell ref="G407:L407"/>
    <mergeCell ref="G431:L431"/>
    <mergeCell ref="G455:L455"/>
    <mergeCell ref="G479:L479"/>
    <mergeCell ref="G503:L503"/>
    <mergeCell ref="F352:K352"/>
    <mergeCell ref="F353:K353"/>
    <mergeCell ref="F354:K354"/>
    <mergeCell ref="F355:K355"/>
    <mergeCell ref="F356:K356"/>
    <mergeCell ref="F328:K328"/>
    <mergeCell ref="F329:K329"/>
    <mergeCell ref="F330:K330"/>
    <mergeCell ref="F331:K331"/>
    <mergeCell ref="F332:K332"/>
    <mergeCell ref="F400:K400"/>
    <mergeCell ref="F401:K401"/>
    <mergeCell ref="F402:K402"/>
    <mergeCell ref="F403:K403"/>
    <mergeCell ref="F404:K404"/>
  </mergeCells>
  <dataValidations count="4">
    <dataValidation type="whole" allowBlank="1" showInputMessage="1" showErrorMessage="1" error="Please enter a valid number of units." sqref="H25:H39 H1417:H1431 H73:H87 H97:H111 H121:H135 H49:H63 H145:H159 H1393:H1407 H169:H183 H193:H207 H217:H231 H241:H255 H265:H279 H289:H303 H313:H327 H337:H351 H361:H375 H385:H399 H409:H423 H433:H447 H457:H471 H481:H495 H505:H519 H529:H543 H553:H567 H577:H591 H601:H615 H625:H639 H649:H663 H673:H687 H697:H711 H721:H735 H745:H759 H769:H783 H793:H807 H817:H831 H841:H855 H865:H879 H889:H903 H913:H927 H937:H951 H961:H975 H985:H999 H1009:H1023 H1033:H1047 H1057:H1071 H1081:H1095 H1105:H1119 H1129:H1143 H1153:H1167 H1177:H1191 H1201:H1215 H1225:H1239 H1249:H1263 H1273:H1287 H1297:H1311 H1321:H1335 H1345:H1359 H1369:H1383 H1441:H1455" xr:uid="{A9322EE0-E969-4302-BC8C-D73FF73199EB}">
      <formula1>0</formula1>
      <formula2>100000000</formula2>
    </dataValidation>
    <dataValidation type="decimal" allowBlank="1" showInputMessage="1" showErrorMessage="1" error="Please enter a valid grams or mls number per package." sqref="I25:I39 I1417:I1431 I73:I87 I97:I111 I121:I135 I49:I63 I145:I159 I1393:I1407 I169:I183 I193:I207 I217:I231 I241:I255 I265:I279 I289:I303 I313:I327 I337:I351 I361:I375 I385:I399 I409:I423 I433:I447 I457:I471 I481:I495 I505:I519 I529:I543 I553:I567 I577:I591 I601:I615 I625:I639 I649:I663 I673:I687 I697:I711 I721:I735 I745:I759 I769:I783 I793:I807 I817:I831 I841:I855 I865:I879 I889:I903 I913:I927 I937:I951 I961:I975 I985:I999 I1009:I1023 I1033:I1047 I1057:I1071 I1081:I1095 I1105:I1119 I1129:I1143 I1153:I1167 I1177:I1191 I1201:I1215 I1225:I1239 I1249:I1263 I1273:I1287 I1297:I1311 I1321:I1335 I1345:I1359 I1369:I1383 I1441:I1455" xr:uid="{AC4EC923-E178-46E7-BE6E-9DDE9E7CBC85}">
      <formula1>0</formula1>
      <formula2>100000000</formula2>
    </dataValidation>
    <dataValidation type="decimal" allowBlank="1" showInputMessage="1" showErrorMessage="1" error="Please enter a valid amount." sqref="K25:K39 K1417:K1431 K73:K87 K97:K111 K121:K135 K49:K63 K145:K159 K1393:K1407 K169:K183 K193:K207 K217:K231 K241:K255 K265:K279 K289:K303 K313:K327 K337:K351 K361:K375 K385:K399 K409:K423 K433:K447 K457:K471 K481:K495 K505:K519 K529:K543 K553:K567 K577:K591 K601:K615 K625:K639 K649:K663 K673:K687 K697:K711 K721:K735 K745:K759 K769:K783 K793:K807 K817:K831 K841:K855 K865:K879 K889:K903 K913:K927 K937:K951 K961:K975 K985:K999 K1009:K1023 K1033:K1047 K1057:K1071 K1081:K1095 K1105:K1119 K1129:K1143 K1153:K1167 K1177:K1191 K1201:K1215 K1225:K1239 K1249:K1263 K1273:K1287 K1297:K1311 K1321:K1335 K1345:K1359 K1369:K1383 K1441:K1455" xr:uid="{6C8589BA-7076-4126-9CAB-A500D3122026}">
      <formula1>0</formula1>
      <formula2>10000000</formula2>
    </dataValidation>
    <dataValidation type="decimal" allowBlank="1" showInputMessage="1" showErrorMessage="1" error="Please, enter a valid number of Yields." sqref="L43 L1435 L67 L91 L115 L139 L163 L187 L211 L235 L259 L283 L307 L331 L355 L379 L403 L427 L451 L475 L499 L523 L547 L571 L595 L619 L643 L667 L691 L715 L739 L763 L787 L811 L835 L859 L883 L907 L931 L955 L979 L1003 L1027 L1051 L1075 L1099 L1123 L1147 L1171 L1195 L1219 L1243 L1267 L1291 L1315 L1339 L1363 L1387 L1411 L1459" xr:uid="{A0022F54-B647-4590-AAE9-392BC6E9A5D9}">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85324-0FF6-49F3-A0CD-D480259415E4}">
  <dimension ref="A1:S669"/>
  <sheetViews>
    <sheetView zoomScaleNormal="100" workbookViewId="0">
      <selection activeCell="G303" sqref="G303"/>
    </sheetView>
  </sheetViews>
  <sheetFormatPr defaultColWidth="8.88671875" defaultRowHeight="15.6" x14ac:dyDescent="0.3"/>
  <cols>
    <col min="1" max="1" width="11.109375" customWidth="1"/>
    <col min="2" max="2" width="38.5546875" style="224" customWidth="1"/>
    <col min="3" max="3" width="15.33203125" style="114" bestFit="1" customWidth="1"/>
    <col min="4" max="4" width="17.88671875" style="114" customWidth="1"/>
    <col min="5" max="5" width="11.109375" style="114" customWidth="1"/>
    <col min="6" max="6" width="32.5546875" style="114" customWidth="1"/>
    <col min="7" max="7" width="29.33203125" style="114" customWidth="1"/>
    <col min="8" max="8" width="15.109375" style="114" customWidth="1"/>
    <col min="9" max="9" width="39.33203125" style="187" customWidth="1"/>
    <col min="10" max="10" width="22.6640625" style="114" customWidth="1"/>
    <col min="11" max="11" width="33.88671875" style="187" customWidth="1"/>
    <col min="12" max="12" width="12.6640625" style="114" customWidth="1"/>
    <col min="13" max="13" width="26.44140625" style="114" customWidth="1"/>
    <col min="14" max="14" width="9.109375" style="114" customWidth="1"/>
    <col min="15" max="15" width="29.33203125" style="114" customWidth="1"/>
    <col min="16" max="16" width="16.109375" style="114" customWidth="1"/>
    <col min="17" max="17" width="20.109375" style="114" customWidth="1"/>
    <col min="18" max="18" width="12.33203125" style="114" bestFit="1" customWidth="1"/>
    <col min="19" max="19" width="9.109375" style="114" customWidth="1"/>
  </cols>
  <sheetData>
    <row r="1" spans="1:19" ht="19.5" customHeight="1" thickBot="1" x14ac:dyDescent="0.35">
      <c r="A1" s="381" t="s">
        <v>219</v>
      </c>
      <c r="B1" s="382"/>
      <c r="C1" s="382"/>
      <c r="D1" s="382"/>
      <c r="E1" s="382"/>
      <c r="F1" s="382"/>
      <c r="G1" s="382"/>
      <c r="H1" s="382"/>
      <c r="I1" s="382"/>
      <c r="J1" s="382"/>
      <c r="K1" s="382"/>
      <c r="L1" s="383"/>
      <c r="M1" s="53"/>
    </row>
    <row r="2" spans="1:19" ht="129" customHeight="1" thickBot="1" x14ac:dyDescent="0.35">
      <c r="A2" s="384" t="s">
        <v>66</v>
      </c>
      <c r="B2" s="385"/>
      <c r="C2" s="385"/>
      <c r="D2" s="385"/>
      <c r="E2" s="385"/>
      <c r="F2" s="385"/>
      <c r="G2" s="385"/>
      <c r="H2" s="385"/>
      <c r="I2" s="385"/>
      <c r="J2" s="385"/>
      <c r="K2" s="385"/>
      <c r="L2" s="386"/>
      <c r="M2" s="53"/>
    </row>
    <row r="3" spans="1:19" x14ac:dyDescent="0.3">
      <c r="A3" s="53"/>
      <c r="B3" s="53"/>
      <c r="C3" s="53"/>
      <c r="D3" s="53"/>
      <c r="E3" s="53"/>
      <c r="F3" s="53"/>
      <c r="G3" s="53"/>
      <c r="H3" s="53"/>
      <c r="I3" s="53"/>
      <c r="J3" s="53"/>
      <c r="K3" s="53"/>
      <c r="L3" s="53"/>
      <c r="M3" s="53"/>
    </row>
    <row r="4" spans="1:19" ht="16.2" thickBot="1" x14ac:dyDescent="0.35">
      <c r="A4" s="53"/>
      <c r="B4" s="53"/>
      <c r="C4" s="53"/>
      <c r="D4" s="53"/>
      <c r="E4" s="53"/>
      <c r="F4" s="53"/>
      <c r="G4" s="53"/>
      <c r="H4" s="53"/>
      <c r="I4" s="53"/>
      <c r="J4" s="53"/>
      <c r="K4" s="53"/>
      <c r="L4" s="53"/>
      <c r="M4" s="53"/>
    </row>
    <row r="5" spans="1:19" ht="16.2" thickBot="1" x14ac:dyDescent="0.35">
      <c r="A5" s="390" t="s">
        <v>220</v>
      </c>
      <c r="B5" s="391"/>
      <c r="C5" s="391"/>
      <c r="D5" s="392"/>
      <c r="E5" s="53"/>
      <c r="F5" s="53"/>
      <c r="G5" s="53"/>
      <c r="H5" s="53"/>
      <c r="I5" s="53"/>
      <c r="J5" s="53"/>
      <c r="K5" s="53"/>
      <c r="L5" s="53"/>
      <c r="M5" s="53"/>
      <c r="N5"/>
      <c r="O5"/>
      <c r="P5"/>
      <c r="Q5"/>
      <c r="R5"/>
      <c r="S5"/>
    </row>
    <row r="6" spans="1:19" ht="16.2" thickBot="1" x14ac:dyDescent="0.35">
      <c r="A6" s="188" t="s">
        <v>68</v>
      </c>
      <c r="B6" s="189" t="s">
        <v>2</v>
      </c>
      <c r="C6" s="190" t="s">
        <v>17</v>
      </c>
      <c r="D6" s="189" t="s">
        <v>69</v>
      </c>
      <c r="E6" s="53"/>
      <c r="F6" s="191" t="s">
        <v>221</v>
      </c>
      <c r="G6" s="192" t="s">
        <v>222</v>
      </c>
      <c r="H6" s="193"/>
      <c r="I6" s="193"/>
      <c r="J6" s="193"/>
      <c r="K6" s="193"/>
      <c r="L6" s="194"/>
      <c r="M6" s="53"/>
    </row>
    <row r="7" spans="1:19" ht="16.5" customHeight="1" thickBot="1" x14ac:dyDescent="0.35">
      <c r="A7" s="195">
        <v>1</v>
      </c>
      <c r="B7" s="196">
        <f>+G30</f>
        <v>0</v>
      </c>
      <c r="C7" s="197">
        <f>+L41</f>
        <v>0</v>
      </c>
      <c r="D7" s="198">
        <f>+L43</f>
        <v>0</v>
      </c>
      <c r="E7" s="53"/>
      <c r="F7" s="199" t="s">
        <v>71</v>
      </c>
      <c r="G7" s="200" t="s">
        <v>72</v>
      </c>
      <c r="H7" s="200" t="s">
        <v>73</v>
      </c>
      <c r="I7" s="200" t="s">
        <v>74</v>
      </c>
      <c r="J7" s="200" t="s">
        <v>75</v>
      </c>
      <c r="K7" s="200" t="s">
        <v>223</v>
      </c>
      <c r="L7" s="201" t="s">
        <v>77</v>
      </c>
      <c r="M7" s="53"/>
    </row>
    <row r="8" spans="1:19" ht="16.5" customHeight="1" x14ac:dyDescent="0.3">
      <c r="A8" s="202">
        <v>2</v>
      </c>
      <c r="B8" s="203">
        <f>+G46</f>
        <v>0</v>
      </c>
      <c r="C8" s="204">
        <f>+L57</f>
        <v>0</v>
      </c>
      <c r="D8" s="205">
        <f>+L59</f>
        <v>0</v>
      </c>
      <c r="E8" s="53"/>
      <c r="F8" s="163" t="s">
        <v>224</v>
      </c>
      <c r="G8" s="164" t="s">
        <v>100</v>
      </c>
      <c r="H8" s="164">
        <v>6</v>
      </c>
      <c r="I8" s="165">
        <v>1</v>
      </c>
      <c r="J8" s="164">
        <f>H8*I8</f>
        <v>6</v>
      </c>
      <c r="K8" s="167">
        <v>1.5</v>
      </c>
      <c r="L8" s="206">
        <f>K8*H8</f>
        <v>9</v>
      </c>
      <c r="M8" s="53"/>
    </row>
    <row r="9" spans="1:19" ht="16.5" customHeight="1" x14ac:dyDescent="0.3">
      <c r="A9" s="202">
        <v>3</v>
      </c>
      <c r="B9" s="203">
        <f>+G62</f>
        <v>0</v>
      </c>
      <c r="C9" s="204">
        <f>+L73</f>
        <v>0</v>
      </c>
      <c r="D9" s="205">
        <f>+L75</f>
        <v>0</v>
      </c>
      <c r="E9" s="53"/>
      <c r="F9" s="138" t="s">
        <v>225</v>
      </c>
      <c r="G9" s="142" t="s">
        <v>82</v>
      </c>
      <c r="H9" s="142">
        <v>8</v>
      </c>
      <c r="I9" s="147">
        <v>1</v>
      </c>
      <c r="J9" s="142">
        <f t="shared" ref="J9:J11" si="0">H9*I9</f>
        <v>8</v>
      </c>
      <c r="K9" s="148">
        <v>1.2</v>
      </c>
      <c r="L9" s="41">
        <f t="shared" ref="L9:L11" si="1">K9*H9</f>
        <v>9.6</v>
      </c>
      <c r="M9" s="53"/>
    </row>
    <row r="10" spans="1:19" ht="16.5" customHeight="1" x14ac:dyDescent="0.3">
      <c r="A10" s="202">
        <v>4</v>
      </c>
      <c r="B10" s="203">
        <f>+G78</f>
        <v>0</v>
      </c>
      <c r="C10" s="204">
        <f>+L89</f>
        <v>0</v>
      </c>
      <c r="D10" s="205">
        <f>+L91</f>
        <v>0</v>
      </c>
      <c r="E10" s="53"/>
      <c r="F10" s="138" t="s">
        <v>226</v>
      </c>
      <c r="G10" s="142" t="s">
        <v>82</v>
      </c>
      <c r="H10" s="142">
        <v>5</v>
      </c>
      <c r="I10" s="147">
        <v>1</v>
      </c>
      <c r="J10" s="142">
        <f t="shared" si="0"/>
        <v>5</v>
      </c>
      <c r="K10" s="148">
        <v>3</v>
      </c>
      <c r="L10" s="41">
        <f t="shared" si="1"/>
        <v>15</v>
      </c>
      <c r="M10" s="53"/>
    </row>
    <row r="11" spans="1:19" ht="16.5" customHeight="1" thickBot="1" x14ac:dyDescent="0.35">
      <c r="A11" s="202">
        <v>5</v>
      </c>
      <c r="B11" s="203">
        <f>+G94</f>
        <v>0</v>
      </c>
      <c r="C11" s="204">
        <f>+L105</f>
        <v>0</v>
      </c>
      <c r="D11" s="205">
        <f>+L107</f>
        <v>0</v>
      </c>
      <c r="E11" s="53"/>
      <c r="F11" s="207" t="s">
        <v>227</v>
      </c>
      <c r="G11" s="169" t="s">
        <v>228</v>
      </c>
      <c r="H11" s="169">
        <v>2</v>
      </c>
      <c r="I11" s="208">
        <v>1</v>
      </c>
      <c r="J11" s="169">
        <f t="shared" si="0"/>
        <v>2</v>
      </c>
      <c r="K11" s="209">
        <v>5.5</v>
      </c>
      <c r="L11" s="157">
        <f t="shared" si="1"/>
        <v>11</v>
      </c>
      <c r="M11" s="53"/>
    </row>
    <row r="12" spans="1:19" ht="16.5" customHeight="1" x14ac:dyDescent="0.3">
      <c r="A12" s="202">
        <v>6</v>
      </c>
      <c r="B12" s="203">
        <f>+G110</f>
        <v>0</v>
      </c>
      <c r="C12" s="204">
        <f>+L121</f>
        <v>0</v>
      </c>
      <c r="D12" s="205">
        <f>+L123</f>
        <v>0</v>
      </c>
      <c r="E12" s="53"/>
      <c r="F12" s="407" t="s">
        <v>77</v>
      </c>
      <c r="G12" s="408"/>
      <c r="H12" s="408"/>
      <c r="I12" s="408"/>
      <c r="J12" s="408"/>
      <c r="K12" s="409"/>
      <c r="L12" s="176">
        <f>+SUM(L8:L11)</f>
        <v>44.6</v>
      </c>
      <c r="M12" s="53"/>
    </row>
    <row r="13" spans="1:19" ht="16.5" customHeight="1" x14ac:dyDescent="0.3">
      <c r="A13" s="202">
        <v>7</v>
      </c>
      <c r="B13" s="203">
        <f>+G126</f>
        <v>0</v>
      </c>
      <c r="C13" s="204">
        <f>+L137</f>
        <v>0</v>
      </c>
      <c r="D13" s="205">
        <f>+L139</f>
        <v>0</v>
      </c>
      <c r="E13" s="53"/>
      <c r="F13" s="410" t="s">
        <v>90</v>
      </c>
      <c r="G13" s="411"/>
      <c r="H13" s="411"/>
      <c r="I13" s="411"/>
      <c r="J13" s="411"/>
      <c r="K13" s="412"/>
      <c r="L13" s="41">
        <f>+L12*0.05</f>
        <v>2.23</v>
      </c>
      <c r="M13" s="53"/>
    </row>
    <row r="14" spans="1:19" ht="16.5" customHeight="1" x14ac:dyDescent="0.3">
      <c r="A14" s="202">
        <v>8</v>
      </c>
      <c r="B14" s="203">
        <f>+G142</f>
        <v>0</v>
      </c>
      <c r="C14" s="204">
        <f>+L153</f>
        <v>0</v>
      </c>
      <c r="D14" s="205">
        <f>+L155</f>
        <v>0</v>
      </c>
      <c r="E14" s="53"/>
      <c r="F14" s="410" t="s">
        <v>91</v>
      </c>
      <c r="G14" s="411"/>
      <c r="H14" s="411"/>
      <c r="I14" s="411"/>
      <c r="J14" s="411"/>
      <c r="K14" s="412"/>
      <c r="L14" s="177">
        <f>+L12+L13</f>
        <v>46.83</v>
      </c>
      <c r="M14" s="53"/>
    </row>
    <row r="15" spans="1:19" ht="16.5" customHeight="1" x14ac:dyDescent="0.3">
      <c r="A15" s="202">
        <v>9</v>
      </c>
      <c r="B15" s="203">
        <f>+G158</f>
        <v>0</v>
      </c>
      <c r="C15" s="204">
        <f>+L169</f>
        <v>0</v>
      </c>
      <c r="D15" s="205">
        <f>+L171</f>
        <v>0</v>
      </c>
      <c r="E15" s="53"/>
      <c r="F15" s="410" t="s">
        <v>157</v>
      </c>
      <c r="G15" s="411"/>
      <c r="H15" s="411"/>
      <c r="I15" s="411"/>
      <c r="J15" s="411"/>
      <c r="K15" s="412"/>
      <c r="L15" s="178">
        <v>100</v>
      </c>
      <c r="M15" s="53"/>
    </row>
    <row r="16" spans="1:19" ht="16.5" customHeight="1" thickBot="1" x14ac:dyDescent="0.35">
      <c r="A16" s="202">
        <v>10</v>
      </c>
      <c r="B16" s="203">
        <f>+G174</f>
        <v>0</v>
      </c>
      <c r="C16" s="204">
        <f>+L185</f>
        <v>0</v>
      </c>
      <c r="D16" s="205">
        <f>+L187</f>
        <v>0</v>
      </c>
      <c r="E16" s="53"/>
      <c r="F16" s="404" t="s">
        <v>93</v>
      </c>
      <c r="G16" s="405"/>
      <c r="H16" s="405"/>
      <c r="I16" s="405"/>
      <c r="J16" s="405"/>
      <c r="K16" s="406"/>
      <c r="L16" s="141">
        <f>+IFERROR(L14/L15,0)</f>
        <v>0.46829999999999999</v>
      </c>
      <c r="M16" s="53"/>
    </row>
    <row r="17" spans="1:13" ht="16.5" customHeight="1" x14ac:dyDescent="0.3">
      <c r="A17" s="202">
        <v>11</v>
      </c>
      <c r="B17" s="203">
        <f>+G190</f>
        <v>0</v>
      </c>
      <c r="C17" s="210">
        <f>+L201</f>
        <v>0</v>
      </c>
      <c r="D17" s="205">
        <f>+L203</f>
        <v>0</v>
      </c>
      <c r="E17" s="53"/>
      <c r="F17" s="53"/>
      <c r="G17" s="53"/>
      <c r="H17" s="53"/>
      <c r="I17" s="53"/>
      <c r="J17" s="53"/>
      <c r="K17" s="53"/>
      <c r="L17" s="53"/>
      <c r="M17" s="53"/>
    </row>
    <row r="18" spans="1:13" ht="16.5" customHeight="1" thickBot="1" x14ac:dyDescent="0.35">
      <c r="A18" s="202">
        <v>12</v>
      </c>
      <c r="B18" s="203">
        <f>+G206</f>
        <v>0</v>
      </c>
      <c r="C18" s="210">
        <f>+L217</f>
        <v>0</v>
      </c>
      <c r="D18" s="205">
        <f>+L219</f>
        <v>0</v>
      </c>
      <c r="E18" s="53"/>
      <c r="F18" s="53"/>
      <c r="G18" s="53"/>
      <c r="H18" s="53"/>
      <c r="I18" s="53"/>
      <c r="J18" s="53"/>
      <c r="K18" s="53"/>
      <c r="L18" s="53"/>
      <c r="M18" s="53"/>
    </row>
    <row r="19" spans="1:13" ht="16.5" customHeight="1" x14ac:dyDescent="0.3">
      <c r="A19" s="202">
        <v>13</v>
      </c>
      <c r="B19" s="203">
        <f>+G222</f>
        <v>0</v>
      </c>
      <c r="C19" s="210">
        <f>+L233</f>
        <v>0</v>
      </c>
      <c r="D19" s="205">
        <f>+L235</f>
        <v>0</v>
      </c>
      <c r="E19" s="53"/>
      <c r="F19" s="191" t="s">
        <v>98</v>
      </c>
      <c r="G19" s="192" t="s">
        <v>25</v>
      </c>
      <c r="H19" s="193"/>
      <c r="I19" s="193"/>
      <c r="J19" s="193"/>
      <c r="K19" s="193"/>
      <c r="L19" s="194"/>
      <c r="M19" s="53"/>
    </row>
    <row r="20" spans="1:13" s="114" customFormat="1" ht="16.5" customHeight="1" thickBot="1" x14ac:dyDescent="0.35">
      <c r="A20" s="202">
        <v>14</v>
      </c>
      <c r="B20" s="203">
        <f>+G238</f>
        <v>0</v>
      </c>
      <c r="C20" s="210">
        <f>+L249</f>
        <v>0</v>
      </c>
      <c r="D20" s="205">
        <f>+L251</f>
        <v>0</v>
      </c>
      <c r="E20" s="53"/>
      <c r="F20" s="211" t="s">
        <v>71</v>
      </c>
      <c r="G20" s="212" t="s">
        <v>72</v>
      </c>
      <c r="H20" s="212" t="s">
        <v>73</v>
      </c>
      <c r="I20" s="200" t="s">
        <v>229</v>
      </c>
      <c r="J20" s="200" t="s">
        <v>230</v>
      </c>
      <c r="K20" s="200" t="s">
        <v>223</v>
      </c>
      <c r="L20" s="213" t="s">
        <v>77</v>
      </c>
      <c r="M20" s="53"/>
    </row>
    <row r="21" spans="1:13" s="114" customFormat="1" ht="16.5" customHeight="1" x14ac:dyDescent="0.3">
      <c r="A21" s="202">
        <v>15</v>
      </c>
      <c r="B21" s="203">
        <f>+G254</f>
        <v>0</v>
      </c>
      <c r="C21" s="210">
        <f>+L265</f>
        <v>0</v>
      </c>
      <c r="D21" s="205">
        <f>+L267</f>
        <v>0</v>
      </c>
      <c r="E21" s="53"/>
      <c r="F21" s="138" t="s">
        <v>231</v>
      </c>
      <c r="G21" s="142" t="s">
        <v>232</v>
      </c>
      <c r="H21" s="142">
        <v>7</v>
      </c>
      <c r="I21" s="147">
        <v>1000</v>
      </c>
      <c r="J21" s="142">
        <f>H21*I21</f>
        <v>7000</v>
      </c>
      <c r="K21" s="148">
        <v>4</v>
      </c>
      <c r="L21" s="41">
        <f>K21*H21</f>
        <v>28</v>
      </c>
      <c r="M21" s="53"/>
    </row>
    <row r="22" spans="1:13" s="114" customFormat="1" ht="16.5" customHeight="1" thickBot="1" x14ac:dyDescent="0.35">
      <c r="A22" s="202">
        <v>16</v>
      </c>
      <c r="B22" s="203">
        <f>+G270</f>
        <v>0</v>
      </c>
      <c r="C22" s="210">
        <f>+L281</f>
        <v>0</v>
      </c>
      <c r="D22" s="205">
        <f>+L283</f>
        <v>0</v>
      </c>
      <c r="E22" s="53"/>
      <c r="F22" s="179" t="s">
        <v>233</v>
      </c>
      <c r="G22" s="180" t="s">
        <v>232</v>
      </c>
      <c r="H22" s="180">
        <v>7</v>
      </c>
      <c r="I22" s="181">
        <v>1000</v>
      </c>
      <c r="J22" s="180">
        <f t="shared" ref="J22" si="2">H22*I22</f>
        <v>7000</v>
      </c>
      <c r="K22" s="182">
        <v>5</v>
      </c>
      <c r="L22" s="214">
        <f t="shared" ref="L22" si="3">K22*H22</f>
        <v>35</v>
      </c>
      <c r="M22" s="53"/>
    </row>
    <row r="23" spans="1:13" s="114" customFormat="1" ht="16.5" customHeight="1" x14ac:dyDescent="0.3">
      <c r="A23" s="202">
        <v>17</v>
      </c>
      <c r="B23" s="203">
        <f>+G286</f>
        <v>0</v>
      </c>
      <c r="C23" s="210">
        <f>+L297</f>
        <v>0</v>
      </c>
      <c r="D23" s="205">
        <f>+L299</f>
        <v>0</v>
      </c>
      <c r="E23" s="53"/>
      <c r="F23" s="407" t="s">
        <v>77</v>
      </c>
      <c r="G23" s="408"/>
      <c r="H23" s="408"/>
      <c r="I23" s="408"/>
      <c r="J23" s="408"/>
      <c r="K23" s="409"/>
      <c r="L23" s="176">
        <f>+SUM(L21:L22)</f>
        <v>63</v>
      </c>
      <c r="M23" s="53"/>
    </row>
    <row r="24" spans="1:13" s="114" customFormat="1" ht="16.5" customHeight="1" x14ac:dyDescent="0.3">
      <c r="A24" s="202">
        <v>18</v>
      </c>
      <c r="B24" s="203">
        <f>+G302</f>
        <v>0</v>
      </c>
      <c r="C24" s="210">
        <f>+L313</f>
        <v>0</v>
      </c>
      <c r="D24" s="205">
        <f>+L315</f>
        <v>0</v>
      </c>
      <c r="E24" s="53"/>
      <c r="F24" s="410" t="s">
        <v>90</v>
      </c>
      <c r="G24" s="411"/>
      <c r="H24" s="411"/>
      <c r="I24" s="411"/>
      <c r="J24" s="411"/>
      <c r="K24" s="412"/>
      <c r="L24" s="41">
        <f>+L23*0.05</f>
        <v>3.1500000000000004</v>
      </c>
      <c r="M24" s="53"/>
    </row>
    <row r="25" spans="1:13" s="114" customFormat="1" ht="16.5" customHeight="1" x14ac:dyDescent="0.3">
      <c r="A25" s="202">
        <v>19</v>
      </c>
      <c r="B25" s="203">
        <f>+G318</f>
        <v>0</v>
      </c>
      <c r="C25" s="210">
        <f>+L329</f>
        <v>0</v>
      </c>
      <c r="D25" s="205">
        <f>+L331</f>
        <v>0</v>
      </c>
      <c r="E25" s="53"/>
      <c r="F25" s="410" t="s">
        <v>91</v>
      </c>
      <c r="G25" s="411"/>
      <c r="H25" s="411"/>
      <c r="I25" s="411"/>
      <c r="J25" s="411"/>
      <c r="K25" s="412"/>
      <c r="L25" s="177">
        <f>+L23+L24</f>
        <v>66.150000000000006</v>
      </c>
      <c r="M25" s="53"/>
    </row>
    <row r="26" spans="1:13" s="114" customFormat="1" ht="16.5" customHeight="1" x14ac:dyDescent="0.3">
      <c r="A26" s="202">
        <v>20</v>
      </c>
      <c r="B26" s="203">
        <f>+G334</f>
        <v>0</v>
      </c>
      <c r="C26" s="210">
        <f>+L345</f>
        <v>0</v>
      </c>
      <c r="D26" s="205">
        <f>+L347</f>
        <v>0</v>
      </c>
      <c r="E26" s="53"/>
      <c r="F26" s="410" t="s">
        <v>157</v>
      </c>
      <c r="G26" s="411"/>
      <c r="H26" s="411"/>
      <c r="I26" s="411"/>
      <c r="J26" s="411"/>
      <c r="K26" s="412"/>
      <c r="L26" s="178">
        <v>100</v>
      </c>
      <c r="M26" s="53"/>
    </row>
    <row r="27" spans="1:13" s="114" customFormat="1" ht="16.5" customHeight="1" thickBot="1" x14ac:dyDescent="0.35">
      <c r="A27" s="202">
        <v>21</v>
      </c>
      <c r="B27" s="203">
        <f>+G350</f>
        <v>0</v>
      </c>
      <c r="C27" s="210">
        <f>+L361</f>
        <v>0</v>
      </c>
      <c r="D27" s="205">
        <f>+L363</f>
        <v>0</v>
      </c>
      <c r="E27" s="53"/>
      <c r="F27" s="404" t="s">
        <v>93</v>
      </c>
      <c r="G27" s="405"/>
      <c r="H27" s="405"/>
      <c r="I27" s="405"/>
      <c r="J27" s="405"/>
      <c r="K27" s="406"/>
      <c r="L27" s="141">
        <f>+IFERROR(L25/L26,0)</f>
        <v>0.66150000000000009</v>
      </c>
      <c r="M27" s="53"/>
    </row>
    <row r="28" spans="1:13" s="114" customFormat="1" ht="16.5" customHeight="1" x14ac:dyDescent="0.3">
      <c r="A28" s="202">
        <v>22</v>
      </c>
      <c r="B28" s="203">
        <f>+G366</f>
        <v>0</v>
      </c>
      <c r="C28" s="210">
        <f>+L377</f>
        <v>0</v>
      </c>
      <c r="D28" s="205">
        <f>+L379</f>
        <v>0</v>
      </c>
      <c r="E28" s="53"/>
      <c r="F28" s="53"/>
      <c r="G28" s="53"/>
      <c r="H28" s="53"/>
      <c r="I28" s="53"/>
      <c r="J28" s="53"/>
      <c r="K28" s="53"/>
      <c r="L28" s="53"/>
      <c r="M28" s="53"/>
    </row>
    <row r="29" spans="1:13" s="114" customFormat="1" ht="16.5" customHeight="1" thickBot="1" x14ac:dyDescent="0.35">
      <c r="A29" s="202">
        <v>23</v>
      </c>
      <c r="B29" s="203">
        <f>+G382</f>
        <v>0</v>
      </c>
      <c r="C29" s="210">
        <f>+L393</f>
        <v>0</v>
      </c>
      <c r="D29" s="205">
        <f>+L395</f>
        <v>0</v>
      </c>
      <c r="E29" s="53"/>
      <c r="F29" s="53"/>
      <c r="G29" s="53"/>
      <c r="H29" s="53"/>
      <c r="I29" s="53"/>
      <c r="J29" s="53"/>
      <c r="K29" s="53"/>
      <c r="L29" s="53"/>
      <c r="M29" s="53"/>
    </row>
    <row r="30" spans="1:13" s="114" customFormat="1" ht="16.5" customHeight="1" thickBot="1" x14ac:dyDescent="0.35">
      <c r="A30" s="202">
        <v>24</v>
      </c>
      <c r="B30" s="203">
        <f>+G398</f>
        <v>0</v>
      </c>
      <c r="C30" s="210">
        <f>+L409</f>
        <v>0</v>
      </c>
      <c r="D30" s="205">
        <f>+L411</f>
        <v>0</v>
      </c>
      <c r="E30" s="53"/>
      <c r="F30" s="191" t="s">
        <v>5</v>
      </c>
      <c r="G30" s="402"/>
      <c r="H30" s="402"/>
      <c r="I30" s="402"/>
      <c r="J30" s="402"/>
      <c r="K30" s="402"/>
      <c r="L30" s="403"/>
      <c r="M30" s="53"/>
    </row>
    <row r="31" spans="1:13" s="114" customFormat="1" ht="16.5" customHeight="1" x14ac:dyDescent="0.3">
      <c r="A31" s="202">
        <v>25</v>
      </c>
      <c r="B31" s="203">
        <f>+G414</f>
        <v>0</v>
      </c>
      <c r="C31" s="210">
        <f>+L425</f>
        <v>0</v>
      </c>
      <c r="D31" s="205">
        <f>+L427</f>
        <v>0</v>
      </c>
      <c r="E31" s="53"/>
      <c r="F31" s="215" t="s">
        <v>71</v>
      </c>
      <c r="G31" s="216" t="s">
        <v>72</v>
      </c>
      <c r="H31" s="216" t="s">
        <v>73</v>
      </c>
      <c r="I31" s="216" t="s">
        <v>229</v>
      </c>
      <c r="J31" s="216" t="s">
        <v>230</v>
      </c>
      <c r="K31" s="216" t="s">
        <v>234</v>
      </c>
      <c r="L31" s="217" t="s">
        <v>77</v>
      </c>
      <c r="M31" s="53"/>
    </row>
    <row r="32" spans="1:13" s="114" customFormat="1" ht="16.5" customHeight="1" x14ac:dyDescent="0.3">
      <c r="A32" s="202">
        <v>26</v>
      </c>
      <c r="B32" s="203">
        <f>+G430</f>
        <v>0</v>
      </c>
      <c r="C32" s="210">
        <f>+L441</f>
        <v>0</v>
      </c>
      <c r="D32" s="205">
        <f>+L443</f>
        <v>0</v>
      </c>
      <c r="E32" s="53"/>
      <c r="F32" s="305"/>
      <c r="G32" s="31"/>
      <c r="H32" s="5"/>
      <c r="I32" s="6"/>
      <c r="J32" s="218">
        <f>+H32*I32</f>
        <v>0</v>
      </c>
      <c r="K32" s="7"/>
      <c r="L32" s="34">
        <f>+H32*K32</f>
        <v>0</v>
      </c>
      <c r="M32" s="53"/>
    </row>
    <row r="33" spans="1:19" s="114" customFormat="1" ht="16.5" customHeight="1" x14ac:dyDescent="0.3">
      <c r="A33" s="202">
        <v>27</v>
      </c>
      <c r="B33" s="203">
        <f>+G446</f>
        <v>0</v>
      </c>
      <c r="C33" s="210">
        <f>+L457</f>
        <v>0</v>
      </c>
      <c r="D33" s="205">
        <f>+L459</f>
        <v>0</v>
      </c>
      <c r="E33" s="53"/>
      <c r="F33" s="4"/>
      <c r="G33" s="5"/>
      <c r="H33" s="5"/>
      <c r="I33" s="6"/>
      <c r="J33" s="218">
        <f>+H33*I33</f>
        <v>0</v>
      </c>
      <c r="K33" s="7"/>
      <c r="L33" s="34">
        <f t="shared" ref="L33:L37" si="4">+H33*K33</f>
        <v>0</v>
      </c>
      <c r="M33" s="53"/>
    </row>
    <row r="34" spans="1:19" s="114" customFormat="1" ht="16.5" customHeight="1" x14ac:dyDescent="0.3">
      <c r="A34" s="202">
        <v>28</v>
      </c>
      <c r="B34" s="203">
        <f>+G462</f>
        <v>0</v>
      </c>
      <c r="C34" s="210">
        <f>+L473</f>
        <v>0</v>
      </c>
      <c r="D34" s="205">
        <f>+L475</f>
        <v>0</v>
      </c>
      <c r="E34" s="53"/>
      <c r="F34" s="4"/>
      <c r="G34" s="5"/>
      <c r="H34" s="5"/>
      <c r="I34" s="6"/>
      <c r="J34" s="218">
        <f t="shared" ref="J34:J38" si="5">+H34*I34</f>
        <v>0</v>
      </c>
      <c r="K34" s="7"/>
      <c r="L34" s="34">
        <f t="shared" si="4"/>
        <v>0</v>
      </c>
      <c r="M34" s="53"/>
    </row>
    <row r="35" spans="1:19" s="114" customFormat="1" ht="16.5" customHeight="1" x14ac:dyDescent="0.3">
      <c r="A35" s="202">
        <v>29</v>
      </c>
      <c r="B35" s="203">
        <f>+G478</f>
        <v>0</v>
      </c>
      <c r="C35" s="210">
        <f>+L489</f>
        <v>0</v>
      </c>
      <c r="D35" s="205">
        <f>+L491</f>
        <v>0</v>
      </c>
      <c r="E35" s="53"/>
      <c r="F35" s="4"/>
      <c r="G35" s="5"/>
      <c r="H35" s="5"/>
      <c r="I35" s="6"/>
      <c r="J35" s="218">
        <f t="shared" si="5"/>
        <v>0</v>
      </c>
      <c r="K35" s="7"/>
      <c r="L35" s="34">
        <f t="shared" si="4"/>
        <v>0</v>
      </c>
      <c r="M35" s="53"/>
    </row>
    <row r="36" spans="1:19" s="114" customFormat="1" ht="16.5" customHeight="1" x14ac:dyDescent="0.3">
      <c r="A36" s="202">
        <v>30</v>
      </c>
      <c r="B36" s="203">
        <f>+G494</f>
        <v>0</v>
      </c>
      <c r="C36" s="210">
        <f>+L505</f>
        <v>0</v>
      </c>
      <c r="D36" s="205">
        <f>+L507</f>
        <v>0</v>
      </c>
      <c r="E36" s="53"/>
      <c r="F36" s="4"/>
      <c r="G36" s="5"/>
      <c r="H36" s="5"/>
      <c r="I36" s="6"/>
      <c r="J36" s="218">
        <f t="shared" si="5"/>
        <v>0</v>
      </c>
      <c r="K36" s="7"/>
      <c r="L36" s="34">
        <f t="shared" si="4"/>
        <v>0</v>
      </c>
      <c r="M36" s="53"/>
    </row>
    <row r="37" spans="1:19" s="114" customFormat="1" ht="16.5" customHeight="1" x14ac:dyDescent="0.3">
      <c r="A37" s="202">
        <v>31</v>
      </c>
      <c r="B37" s="203">
        <f>+G510</f>
        <v>0</v>
      </c>
      <c r="C37" s="210">
        <f>+L521</f>
        <v>0</v>
      </c>
      <c r="D37" s="205">
        <f>+L523</f>
        <v>0</v>
      </c>
      <c r="E37" s="53"/>
      <c r="F37" s="4"/>
      <c r="G37" s="5"/>
      <c r="H37" s="5"/>
      <c r="I37" s="6"/>
      <c r="J37" s="218">
        <f t="shared" si="5"/>
        <v>0</v>
      </c>
      <c r="K37" s="7"/>
      <c r="L37" s="34">
        <f t="shared" si="4"/>
        <v>0</v>
      </c>
      <c r="M37" s="53"/>
    </row>
    <row r="38" spans="1:19" ht="16.5" customHeight="1" thickBot="1" x14ac:dyDescent="0.35">
      <c r="A38" s="202">
        <v>32</v>
      </c>
      <c r="B38" s="203">
        <f>+G526</f>
        <v>0</v>
      </c>
      <c r="C38" s="210">
        <f>+L537</f>
        <v>0</v>
      </c>
      <c r="D38" s="205">
        <f>+L539</f>
        <v>0</v>
      </c>
      <c r="E38" s="53"/>
      <c r="F38" s="9"/>
      <c r="G38" s="10"/>
      <c r="H38" s="10"/>
      <c r="I38" s="11"/>
      <c r="J38" s="219">
        <f t="shared" si="5"/>
        <v>0</v>
      </c>
      <c r="K38" s="12"/>
      <c r="L38" s="35">
        <f>+H38*K38</f>
        <v>0</v>
      </c>
      <c r="M38" s="53"/>
      <c r="N38"/>
      <c r="O38"/>
      <c r="P38"/>
      <c r="Q38"/>
      <c r="R38"/>
      <c r="S38"/>
    </row>
    <row r="39" spans="1:19" ht="16.5" customHeight="1" x14ac:dyDescent="0.3">
      <c r="A39" s="202">
        <v>33</v>
      </c>
      <c r="B39" s="203">
        <f>+G542</f>
        <v>0</v>
      </c>
      <c r="C39" s="210">
        <f>+L553</f>
        <v>0</v>
      </c>
      <c r="D39" s="205">
        <f>+L555</f>
        <v>0</v>
      </c>
      <c r="E39" s="53"/>
      <c r="F39" s="396" t="s">
        <v>77</v>
      </c>
      <c r="G39" s="397"/>
      <c r="H39" s="397"/>
      <c r="I39" s="397"/>
      <c r="J39" s="397"/>
      <c r="K39" s="398"/>
      <c r="L39" s="183">
        <f>+SUM(L32:L38)</f>
        <v>0</v>
      </c>
      <c r="M39" s="53"/>
      <c r="N39"/>
      <c r="O39"/>
      <c r="P39"/>
      <c r="Q39"/>
      <c r="R39"/>
      <c r="S39"/>
    </row>
    <row r="40" spans="1:19" s="114" customFormat="1" ht="16.5" customHeight="1" x14ac:dyDescent="0.3">
      <c r="A40" s="202">
        <v>34</v>
      </c>
      <c r="B40" s="203">
        <f>+G558</f>
        <v>0</v>
      </c>
      <c r="C40" s="210">
        <f>+L569</f>
        <v>0</v>
      </c>
      <c r="D40" s="205">
        <f>+L571</f>
        <v>0</v>
      </c>
      <c r="E40" s="53"/>
      <c r="F40" s="393" t="s">
        <v>90</v>
      </c>
      <c r="G40" s="394"/>
      <c r="H40" s="394"/>
      <c r="I40" s="394"/>
      <c r="J40" s="394"/>
      <c r="K40" s="395"/>
      <c r="L40" s="13">
        <f>+L39*0.05</f>
        <v>0</v>
      </c>
      <c r="M40" s="53"/>
    </row>
    <row r="41" spans="1:19" s="114" customFormat="1" ht="16.5" customHeight="1" x14ac:dyDescent="0.3">
      <c r="A41" s="202">
        <v>35</v>
      </c>
      <c r="B41" s="203">
        <f>+G574</f>
        <v>0</v>
      </c>
      <c r="C41" s="210">
        <f>+L585</f>
        <v>0</v>
      </c>
      <c r="D41" s="205">
        <f>+L587</f>
        <v>0</v>
      </c>
      <c r="E41" s="53"/>
      <c r="F41" s="393" t="s">
        <v>91</v>
      </c>
      <c r="G41" s="394"/>
      <c r="H41" s="394"/>
      <c r="I41" s="394"/>
      <c r="J41" s="394"/>
      <c r="K41" s="395"/>
      <c r="L41" s="184">
        <f>+L39+L40</f>
        <v>0</v>
      </c>
      <c r="M41" s="53"/>
    </row>
    <row r="42" spans="1:19" s="114" customFormat="1" ht="16.5" customHeight="1" x14ac:dyDescent="0.3">
      <c r="A42" s="202">
        <v>36</v>
      </c>
      <c r="B42" s="203">
        <f>+G590</f>
        <v>0</v>
      </c>
      <c r="C42" s="210">
        <f>+L601</f>
        <v>0</v>
      </c>
      <c r="D42" s="205">
        <f>+L603</f>
        <v>0</v>
      </c>
      <c r="E42" s="53"/>
      <c r="F42" s="393" t="s">
        <v>157</v>
      </c>
      <c r="G42" s="394"/>
      <c r="H42" s="394"/>
      <c r="I42" s="394"/>
      <c r="J42" s="394"/>
      <c r="K42" s="395"/>
      <c r="L42" s="171"/>
      <c r="M42" s="53"/>
    </row>
    <row r="43" spans="1:19" s="114" customFormat="1" ht="16.5" customHeight="1" thickBot="1" x14ac:dyDescent="0.35">
      <c r="A43" s="202">
        <v>37</v>
      </c>
      <c r="B43" s="203">
        <f>+G606</f>
        <v>0</v>
      </c>
      <c r="C43" s="210">
        <f>+L617</f>
        <v>0</v>
      </c>
      <c r="D43" s="205">
        <f>+L619</f>
        <v>0</v>
      </c>
      <c r="E43" s="53"/>
      <c r="F43" s="399" t="s">
        <v>93</v>
      </c>
      <c r="G43" s="400"/>
      <c r="H43" s="400"/>
      <c r="I43" s="400"/>
      <c r="J43" s="400"/>
      <c r="K43" s="401"/>
      <c r="L43" s="184">
        <f>+IFERROR(L41/L42,0)</f>
        <v>0</v>
      </c>
      <c r="M43" s="53"/>
    </row>
    <row r="44" spans="1:19" s="114" customFormat="1" ht="16.5" customHeight="1" x14ac:dyDescent="0.3">
      <c r="A44" s="202">
        <v>38</v>
      </c>
      <c r="B44" s="203">
        <f>+G622</f>
        <v>0</v>
      </c>
      <c r="C44" s="210">
        <f>+L633</f>
        <v>0</v>
      </c>
      <c r="D44" s="205">
        <f>+L635</f>
        <v>0</v>
      </c>
      <c r="E44" s="53"/>
      <c r="F44" s="53"/>
      <c r="G44" s="53"/>
      <c r="H44" s="53"/>
      <c r="I44" s="53"/>
      <c r="J44" s="53"/>
      <c r="K44" s="53"/>
      <c r="L44" s="53"/>
      <c r="M44" s="53"/>
    </row>
    <row r="45" spans="1:19" s="114" customFormat="1" ht="16.5" customHeight="1" thickBot="1" x14ac:dyDescent="0.35">
      <c r="A45" s="202">
        <v>39</v>
      </c>
      <c r="B45" s="203">
        <f>+G638</f>
        <v>0</v>
      </c>
      <c r="C45" s="210">
        <f>+L647</f>
        <v>0</v>
      </c>
      <c r="D45" s="205">
        <f>+L649</f>
        <v>0</v>
      </c>
      <c r="E45" s="53"/>
      <c r="F45" s="53"/>
      <c r="G45" s="53"/>
      <c r="H45" s="53"/>
      <c r="I45" s="53"/>
      <c r="J45" s="53"/>
      <c r="K45" s="53"/>
      <c r="L45" s="53"/>
      <c r="M45" s="53"/>
    </row>
    <row r="46" spans="1:19" s="114" customFormat="1" ht="16.5" customHeight="1" thickBot="1" x14ac:dyDescent="0.35">
      <c r="A46" s="220">
        <v>40</v>
      </c>
      <c r="B46" s="221">
        <f>+G654</f>
        <v>0</v>
      </c>
      <c r="C46" s="222">
        <f>+L663</f>
        <v>0</v>
      </c>
      <c r="D46" s="223">
        <f>+L665</f>
        <v>0</v>
      </c>
      <c r="E46" s="53"/>
      <c r="F46" s="191" t="s">
        <v>7</v>
      </c>
      <c r="G46" s="402"/>
      <c r="H46" s="402"/>
      <c r="I46" s="402"/>
      <c r="J46" s="402"/>
      <c r="K46" s="402"/>
      <c r="L46" s="403"/>
      <c r="M46" s="53"/>
    </row>
    <row r="47" spans="1:19" s="114" customFormat="1" ht="16.5" customHeight="1" x14ac:dyDescent="0.3">
      <c r="A47" s="53"/>
      <c r="B47" s="53"/>
      <c r="C47" s="53"/>
      <c r="D47" s="53"/>
      <c r="E47" s="53"/>
      <c r="F47" s="215" t="s">
        <v>71</v>
      </c>
      <c r="G47" s="216" t="s">
        <v>72</v>
      </c>
      <c r="H47" s="216" t="s">
        <v>73</v>
      </c>
      <c r="I47" s="216" t="s">
        <v>229</v>
      </c>
      <c r="J47" s="216" t="s">
        <v>230</v>
      </c>
      <c r="K47" s="216" t="s">
        <v>234</v>
      </c>
      <c r="L47" s="217" t="s">
        <v>77</v>
      </c>
      <c r="M47" s="53"/>
    </row>
    <row r="48" spans="1:19" s="114" customFormat="1" ht="16.5" customHeight="1" x14ac:dyDescent="0.3">
      <c r="A48" s="53"/>
      <c r="B48" s="53"/>
      <c r="C48" s="53"/>
      <c r="D48" s="53"/>
      <c r="E48" s="53"/>
      <c r="F48" s="305"/>
      <c r="G48" s="31"/>
      <c r="H48" s="5"/>
      <c r="I48" s="6"/>
      <c r="J48" s="218">
        <f>+H48*I48</f>
        <v>0</v>
      </c>
      <c r="K48" s="7"/>
      <c r="L48" s="34">
        <f>+H48*K48</f>
        <v>0</v>
      </c>
      <c r="M48" s="53"/>
    </row>
    <row r="49" spans="1:19" s="114" customFormat="1" ht="16.5" customHeight="1" x14ac:dyDescent="0.3">
      <c r="A49" s="53"/>
      <c r="B49" s="53"/>
      <c r="C49" s="53"/>
      <c r="D49" s="53"/>
      <c r="E49" s="53"/>
      <c r="F49" s="4"/>
      <c r="G49" s="5"/>
      <c r="H49" s="5"/>
      <c r="I49" s="6"/>
      <c r="J49" s="218">
        <f>+H49*I49</f>
        <v>0</v>
      </c>
      <c r="K49" s="7"/>
      <c r="L49" s="34">
        <f t="shared" ref="L49:L53" si="6">+H49*K49</f>
        <v>0</v>
      </c>
      <c r="M49" s="53"/>
    </row>
    <row r="50" spans="1:19" s="114" customFormat="1" ht="16.5" customHeight="1" x14ac:dyDescent="0.3">
      <c r="A50" s="53"/>
      <c r="B50" s="53"/>
      <c r="C50" s="53"/>
      <c r="D50" s="53"/>
      <c r="E50" s="53"/>
      <c r="F50" s="4"/>
      <c r="G50" s="5"/>
      <c r="H50" s="5"/>
      <c r="I50" s="6"/>
      <c r="J50" s="218">
        <f t="shared" ref="J50:J54" si="7">+H50*I50</f>
        <v>0</v>
      </c>
      <c r="K50" s="7"/>
      <c r="L50" s="34">
        <f t="shared" si="6"/>
        <v>0</v>
      </c>
      <c r="M50" s="53"/>
    </row>
    <row r="51" spans="1:19" s="114" customFormat="1" ht="16.5" customHeight="1" x14ac:dyDescent="0.3">
      <c r="A51" s="53"/>
      <c r="B51" s="53"/>
      <c r="C51" s="53"/>
      <c r="D51" s="53"/>
      <c r="E51" s="53"/>
      <c r="F51" s="4"/>
      <c r="G51" s="5"/>
      <c r="H51" s="5"/>
      <c r="I51" s="6"/>
      <c r="J51" s="218">
        <f t="shared" si="7"/>
        <v>0</v>
      </c>
      <c r="K51" s="7"/>
      <c r="L51" s="34">
        <f t="shared" si="6"/>
        <v>0</v>
      </c>
      <c r="M51" s="53"/>
    </row>
    <row r="52" spans="1:19" s="114" customFormat="1" ht="16.5" customHeight="1" x14ac:dyDescent="0.3">
      <c r="A52" s="53"/>
      <c r="B52" s="53"/>
      <c r="C52" s="53"/>
      <c r="D52" s="53"/>
      <c r="E52" s="53"/>
      <c r="F52" s="4"/>
      <c r="G52" s="5"/>
      <c r="H52" s="5"/>
      <c r="I52" s="6"/>
      <c r="J52" s="218">
        <f t="shared" si="7"/>
        <v>0</v>
      </c>
      <c r="K52" s="7"/>
      <c r="L52" s="34">
        <f t="shared" si="6"/>
        <v>0</v>
      </c>
      <c r="M52" s="53"/>
    </row>
    <row r="53" spans="1:19" s="114" customFormat="1" ht="16.5" customHeight="1" x14ac:dyDescent="0.3">
      <c r="A53" s="53"/>
      <c r="B53" s="53"/>
      <c r="C53" s="53"/>
      <c r="D53" s="53"/>
      <c r="E53" s="53"/>
      <c r="F53" s="4"/>
      <c r="G53" s="5"/>
      <c r="H53" s="5"/>
      <c r="I53" s="6"/>
      <c r="J53" s="218">
        <f t="shared" si="7"/>
        <v>0</v>
      </c>
      <c r="K53" s="7"/>
      <c r="L53" s="34">
        <f t="shared" si="6"/>
        <v>0</v>
      </c>
      <c r="M53" s="53"/>
    </row>
    <row r="54" spans="1:19" ht="16.5" customHeight="1" thickBot="1" x14ac:dyDescent="0.35">
      <c r="A54" s="53"/>
      <c r="B54" s="53"/>
      <c r="C54" s="53"/>
      <c r="D54" s="53"/>
      <c r="E54" s="53"/>
      <c r="F54" s="9"/>
      <c r="G54" s="10"/>
      <c r="H54" s="10"/>
      <c r="I54" s="11"/>
      <c r="J54" s="219">
        <f t="shared" si="7"/>
        <v>0</v>
      </c>
      <c r="K54" s="12"/>
      <c r="L54" s="35">
        <f>+H54*K54</f>
        <v>0</v>
      </c>
      <c r="M54" s="53"/>
      <c r="N54"/>
      <c r="O54"/>
      <c r="P54"/>
      <c r="Q54"/>
      <c r="R54"/>
      <c r="S54"/>
    </row>
    <row r="55" spans="1:19" ht="16.5" customHeight="1" x14ac:dyDescent="0.3">
      <c r="A55" s="53"/>
      <c r="B55" s="53"/>
      <c r="C55" s="53"/>
      <c r="D55" s="53"/>
      <c r="E55" s="53"/>
      <c r="F55" s="396" t="s">
        <v>77</v>
      </c>
      <c r="G55" s="397"/>
      <c r="H55" s="397"/>
      <c r="I55" s="397"/>
      <c r="J55" s="397"/>
      <c r="K55" s="398"/>
      <c r="L55" s="183">
        <f>+SUM(L48:L54)</f>
        <v>0</v>
      </c>
      <c r="M55" s="53"/>
      <c r="N55"/>
      <c r="O55"/>
      <c r="P55"/>
      <c r="Q55"/>
      <c r="R55"/>
      <c r="S55"/>
    </row>
    <row r="56" spans="1:19" s="114" customFormat="1" ht="16.5" customHeight="1" x14ac:dyDescent="0.3">
      <c r="A56" s="53"/>
      <c r="B56" s="53"/>
      <c r="C56" s="53"/>
      <c r="D56" s="53"/>
      <c r="E56" s="53"/>
      <c r="F56" s="393" t="s">
        <v>90</v>
      </c>
      <c r="G56" s="394"/>
      <c r="H56" s="394"/>
      <c r="I56" s="394"/>
      <c r="J56" s="394"/>
      <c r="K56" s="395"/>
      <c r="L56" s="13">
        <f>+L55*0.05</f>
        <v>0</v>
      </c>
      <c r="M56" s="53"/>
    </row>
    <row r="57" spans="1:19" s="114" customFormat="1" ht="16.5" customHeight="1" x14ac:dyDescent="0.3">
      <c r="A57" s="53"/>
      <c r="B57" s="53"/>
      <c r="C57" s="53"/>
      <c r="D57" s="53"/>
      <c r="E57" s="53"/>
      <c r="F57" s="393" t="s">
        <v>91</v>
      </c>
      <c r="G57" s="394"/>
      <c r="H57" s="394"/>
      <c r="I57" s="394"/>
      <c r="J57" s="394"/>
      <c r="K57" s="395"/>
      <c r="L57" s="184">
        <f>+L55+L56</f>
        <v>0</v>
      </c>
      <c r="M57" s="53"/>
    </row>
    <row r="58" spans="1:19" s="114" customFormat="1" ht="16.5" customHeight="1" x14ac:dyDescent="0.3">
      <c r="A58" s="53"/>
      <c r="B58" s="53"/>
      <c r="C58" s="53"/>
      <c r="D58" s="53"/>
      <c r="E58" s="53"/>
      <c r="F58" s="393" t="s">
        <v>157</v>
      </c>
      <c r="G58" s="394"/>
      <c r="H58" s="394"/>
      <c r="I58" s="394"/>
      <c r="J58" s="394"/>
      <c r="K58" s="395"/>
      <c r="L58" s="171"/>
      <c r="M58" s="53"/>
    </row>
    <row r="59" spans="1:19" s="114" customFormat="1" ht="16.5" customHeight="1" thickBot="1" x14ac:dyDescent="0.35">
      <c r="A59" s="53"/>
      <c r="B59" s="53"/>
      <c r="C59" s="53"/>
      <c r="D59" s="53"/>
      <c r="E59" s="53"/>
      <c r="F59" s="399" t="s">
        <v>93</v>
      </c>
      <c r="G59" s="400"/>
      <c r="H59" s="400"/>
      <c r="I59" s="400"/>
      <c r="J59" s="400"/>
      <c r="K59" s="401"/>
      <c r="L59" s="184">
        <f>+IFERROR(L57/L58,0)</f>
        <v>0</v>
      </c>
      <c r="M59" s="53"/>
    </row>
    <row r="60" spans="1:19" s="114" customFormat="1" ht="16.5" customHeight="1" x14ac:dyDescent="0.3">
      <c r="A60" s="53"/>
      <c r="B60" s="53"/>
      <c r="C60" s="53"/>
      <c r="D60" s="53"/>
      <c r="E60" s="53"/>
      <c r="F60" s="53"/>
      <c r="G60" s="53"/>
      <c r="H60" s="53"/>
      <c r="I60" s="53"/>
      <c r="J60" s="53"/>
      <c r="K60" s="53"/>
      <c r="L60" s="53"/>
      <c r="M60" s="53"/>
    </row>
    <row r="61" spans="1:19" s="114" customFormat="1" ht="16.5" customHeight="1" thickBot="1" x14ac:dyDescent="0.35">
      <c r="A61" s="53"/>
      <c r="B61" s="53"/>
      <c r="C61" s="53"/>
      <c r="D61" s="53"/>
      <c r="E61" s="53"/>
      <c r="F61" s="53"/>
      <c r="G61" s="53"/>
      <c r="H61" s="53"/>
      <c r="I61" s="53"/>
      <c r="J61" s="53"/>
      <c r="K61" s="53"/>
      <c r="L61" s="53"/>
      <c r="M61" s="53"/>
    </row>
    <row r="62" spans="1:19" s="114" customFormat="1" ht="16.5" customHeight="1" thickBot="1" x14ac:dyDescent="0.35">
      <c r="A62" s="53"/>
      <c r="B62" s="53"/>
      <c r="C62" s="53"/>
      <c r="D62" s="53"/>
      <c r="E62" s="53"/>
      <c r="F62" s="191" t="s">
        <v>9</v>
      </c>
      <c r="G62" s="402"/>
      <c r="H62" s="402"/>
      <c r="I62" s="402"/>
      <c r="J62" s="402"/>
      <c r="K62" s="402"/>
      <c r="L62" s="403"/>
      <c r="M62" s="53"/>
    </row>
    <row r="63" spans="1:19" s="114" customFormat="1" ht="16.5" customHeight="1" x14ac:dyDescent="0.3">
      <c r="A63" s="53"/>
      <c r="B63" s="53"/>
      <c r="C63" s="53"/>
      <c r="D63" s="53"/>
      <c r="E63" s="53"/>
      <c r="F63" s="215" t="s">
        <v>71</v>
      </c>
      <c r="G63" s="216" t="s">
        <v>72</v>
      </c>
      <c r="H63" s="216" t="s">
        <v>73</v>
      </c>
      <c r="I63" s="216" t="s">
        <v>229</v>
      </c>
      <c r="J63" s="216" t="s">
        <v>230</v>
      </c>
      <c r="K63" s="216" t="s">
        <v>234</v>
      </c>
      <c r="L63" s="217" t="s">
        <v>77</v>
      </c>
      <c r="M63" s="53"/>
    </row>
    <row r="64" spans="1:19" s="114" customFormat="1" ht="16.5" customHeight="1" x14ac:dyDescent="0.3">
      <c r="A64" s="53"/>
      <c r="B64" s="53"/>
      <c r="C64" s="53"/>
      <c r="D64" s="53"/>
      <c r="E64" s="53"/>
      <c r="F64" s="305"/>
      <c r="G64" s="31"/>
      <c r="H64" s="5"/>
      <c r="I64" s="6"/>
      <c r="J64" s="218">
        <f>+H64*I64</f>
        <v>0</v>
      </c>
      <c r="K64" s="7"/>
      <c r="L64" s="34">
        <f>+H64*K64</f>
        <v>0</v>
      </c>
      <c r="M64" s="53"/>
    </row>
    <row r="65" spans="1:19" s="114" customFormat="1" ht="16.5" customHeight="1" x14ac:dyDescent="0.3">
      <c r="A65" s="53"/>
      <c r="B65" s="53"/>
      <c r="C65" s="53"/>
      <c r="D65" s="53"/>
      <c r="E65" s="53"/>
      <c r="F65" s="4"/>
      <c r="G65" s="5"/>
      <c r="H65" s="5"/>
      <c r="I65" s="6"/>
      <c r="J65" s="218">
        <f>+H65*I65</f>
        <v>0</v>
      </c>
      <c r="K65" s="7"/>
      <c r="L65" s="34">
        <f t="shared" ref="L65:L69" si="8">+H65*K65</f>
        <v>0</v>
      </c>
      <c r="M65" s="53"/>
    </row>
    <row r="66" spans="1:19" s="114" customFormat="1" ht="16.5" customHeight="1" x14ac:dyDescent="0.3">
      <c r="A66" s="53"/>
      <c r="B66" s="53"/>
      <c r="C66" s="53"/>
      <c r="D66" s="53"/>
      <c r="E66" s="53"/>
      <c r="F66" s="4"/>
      <c r="G66" s="5"/>
      <c r="H66" s="5"/>
      <c r="I66" s="6"/>
      <c r="J66" s="218">
        <f t="shared" ref="J66:J70" si="9">+H66*I66</f>
        <v>0</v>
      </c>
      <c r="K66" s="7"/>
      <c r="L66" s="34">
        <f t="shared" si="8"/>
        <v>0</v>
      </c>
      <c r="M66" s="53"/>
    </row>
    <row r="67" spans="1:19" s="114" customFormat="1" ht="16.5" customHeight="1" x14ac:dyDescent="0.3">
      <c r="A67" s="53"/>
      <c r="B67" s="53"/>
      <c r="C67" s="53"/>
      <c r="D67" s="53"/>
      <c r="E67" s="53"/>
      <c r="F67" s="4"/>
      <c r="G67" s="5"/>
      <c r="H67" s="5"/>
      <c r="I67" s="6"/>
      <c r="J67" s="218">
        <f t="shared" si="9"/>
        <v>0</v>
      </c>
      <c r="K67" s="7"/>
      <c r="L67" s="34">
        <f t="shared" si="8"/>
        <v>0</v>
      </c>
      <c r="M67" s="53"/>
    </row>
    <row r="68" spans="1:19" s="114" customFormat="1" ht="16.5" customHeight="1" x14ac:dyDescent="0.3">
      <c r="A68" s="53"/>
      <c r="B68" s="53"/>
      <c r="C68" s="53"/>
      <c r="D68" s="53"/>
      <c r="E68" s="53"/>
      <c r="F68" s="4"/>
      <c r="G68" s="5"/>
      <c r="H68" s="5"/>
      <c r="I68" s="6"/>
      <c r="J68" s="218">
        <f t="shared" si="9"/>
        <v>0</v>
      </c>
      <c r="K68" s="7"/>
      <c r="L68" s="34">
        <f t="shared" si="8"/>
        <v>0</v>
      </c>
      <c r="M68" s="53"/>
    </row>
    <row r="69" spans="1:19" s="114" customFormat="1" ht="16.5" customHeight="1" x14ac:dyDescent="0.3">
      <c r="A69" s="53"/>
      <c r="B69" s="53"/>
      <c r="C69" s="53"/>
      <c r="D69" s="53"/>
      <c r="E69" s="53"/>
      <c r="F69" s="4"/>
      <c r="G69" s="5"/>
      <c r="H69" s="5"/>
      <c r="I69" s="6"/>
      <c r="J69" s="218">
        <f t="shared" si="9"/>
        <v>0</v>
      </c>
      <c r="K69" s="7"/>
      <c r="L69" s="34">
        <f t="shared" si="8"/>
        <v>0</v>
      </c>
      <c r="M69" s="53"/>
    </row>
    <row r="70" spans="1:19" ht="16.5" customHeight="1" thickBot="1" x14ac:dyDescent="0.35">
      <c r="A70" s="53"/>
      <c r="B70" s="53"/>
      <c r="C70" s="53"/>
      <c r="D70" s="53"/>
      <c r="E70" s="53"/>
      <c r="F70" s="9"/>
      <c r="G70" s="10"/>
      <c r="H70" s="10"/>
      <c r="I70" s="11"/>
      <c r="J70" s="219">
        <f t="shared" si="9"/>
        <v>0</v>
      </c>
      <c r="K70" s="12"/>
      <c r="L70" s="35">
        <f>+H70*K70</f>
        <v>0</v>
      </c>
      <c r="M70" s="53"/>
      <c r="N70"/>
      <c r="O70"/>
      <c r="P70"/>
      <c r="Q70"/>
      <c r="R70"/>
      <c r="S70"/>
    </row>
    <row r="71" spans="1:19" ht="16.5" customHeight="1" x14ac:dyDescent="0.3">
      <c r="A71" s="53"/>
      <c r="B71" s="53"/>
      <c r="C71" s="53"/>
      <c r="D71" s="53"/>
      <c r="E71" s="53"/>
      <c r="F71" s="396" t="s">
        <v>77</v>
      </c>
      <c r="G71" s="397"/>
      <c r="H71" s="397"/>
      <c r="I71" s="397"/>
      <c r="J71" s="397"/>
      <c r="K71" s="398"/>
      <c r="L71" s="183">
        <f>+SUM(L64:L70)</f>
        <v>0</v>
      </c>
      <c r="M71" s="53"/>
      <c r="N71"/>
      <c r="O71"/>
      <c r="P71"/>
      <c r="Q71"/>
      <c r="R71"/>
      <c r="S71"/>
    </row>
    <row r="72" spans="1:19" s="114" customFormat="1" ht="16.5" customHeight="1" x14ac:dyDescent="0.3">
      <c r="A72" s="53"/>
      <c r="B72" s="53"/>
      <c r="C72" s="53"/>
      <c r="D72" s="53"/>
      <c r="E72" s="53"/>
      <c r="F72" s="393" t="s">
        <v>90</v>
      </c>
      <c r="G72" s="394"/>
      <c r="H72" s="394"/>
      <c r="I72" s="394"/>
      <c r="J72" s="394"/>
      <c r="K72" s="395"/>
      <c r="L72" s="13">
        <f>+L71*0.05</f>
        <v>0</v>
      </c>
      <c r="M72" s="53"/>
    </row>
    <row r="73" spans="1:19" s="114" customFormat="1" ht="16.5" customHeight="1" x14ac:dyDescent="0.3">
      <c r="A73" s="53"/>
      <c r="B73" s="53"/>
      <c r="C73" s="53"/>
      <c r="D73" s="53"/>
      <c r="E73" s="53"/>
      <c r="F73" s="393" t="s">
        <v>91</v>
      </c>
      <c r="G73" s="394"/>
      <c r="H73" s="394"/>
      <c r="I73" s="394"/>
      <c r="J73" s="394"/>
      <c r="K73" s="395"/>
      <c r="L73" s="184">
        <f>+L71+L72</f>
        <v>0</v>
      </c>
      <c r="M73" s="53"/>
    </row>
    <row r="74" spans="1:19" s="114" customFormat="1" ht="16.5" customHeight="1" x14ac:dyDescent="0.3">
      <c r="A74" s="53"/>
      <c r="B74" s="53"/>
      <c r="C74" s="53"/>
      <c r="D74" s="53"/>
      <c r="E74" s="53"/>
      <c r="F74" s="393" t="s">
        <v>157</v>
      </c>
      <c r="G74" s="394"/>
      <c r="H74" s="394"/>
      <c r="I74" s="394"/>
      <c r="J74" s="394"/>
      <c r="K74" s="395"/>
      <c r="L74" s="171"/>
      <c r="M74" s="53"/>
    </row>
    <row r="75" spans="1:19" s="114" customFormat="1" ht="16.5" customHeight="1" thickBot="1" x14ac:dyDescent="0.35">
      <c r="A75" s="53"/>
      <c r="B75" s="53"/>
      <c r="C75" s="53"/>
      <c r="D75" s="53"/>
      <c r="E75" s="53"/>
      <c r="F75" s="399" t="s">
        <v>93</v>
      </c>
      <c r="G75" s="400"/>
      <c r="H75" s="400"/>
      <c r="I75" s="400"/>
      <c r="J75" s="400"/>
      <c r="K75" s="401"/>
      <c r="L75" s="184">
        <f>+IFERROR(L73/L74,0)</f>
        <v>0</v>
      </c>
      <c r="M75" s="53"/>
    </row>
    <row r="76" spans="1:19" s="114" customFormat="1" ht="16.5" customHeight="1" x14ac:dyDescent="0.3">
      <c r="A76" s="53"/>
      <c r="B76" s="53"/>
      <c r="C76" s="53"/>
      <c r="D76" s="53"/>
      <c r="E76" s="53"/>
      <c r="F76" s="53"/>
      <c r="G76" s="53"/>
      <c r="H76" s="53"/>
      <c r="I76" s="53"/>
      <c r="J76" s="53"/>
      <c r="K76" s="53"/>
      <c r="L76" s="53"/>
      <c r="M76" s="53"/>
    </row>
    <row r="77" spans="1:19" s="114" customFormat="1" ht="16.5" customHeight="1" thickBot="1" x14ac:dyDescent="0.35">
      <c r="A77" s="53"/>
      <c r="B77" s="53"/>
      <c r="C77" s="53"/>
      <c r="D77" s="53"/>
      <c r="E77" s="53"/>
      <c r="F77" s="53"/>
      <c r="G77" s="53"/>
      <c r="H77" s="53"/>
      <c r="I77" s="53"/>
      <c r="J77" s="53"/>
      <c r="K77" s="53"/>
      <c r="L77" s="53"/>
      <c r="M77" s="53"/>
    </row>
    <row r="78" spans="1:19" s="114" customFormat="1" ht="16.5" customHeight="1" thickBot="1" x14ac:dyDescent="0.35">
      <c r="A78" s="53"/>
      <c r="B78" s="53"/>
      <c r="C78" s="53"/>
      <c r="D78" s="53"/>
      <c r="E78" s="53"/>
      <c r="F78" s="191" t="s">
        <v>10</v>
      </c>
      <c r="G78" s="402"/>
      <c r="H78" s="402"/>
      <c r="I78" s="402"/>
      <c r="J78" s="402"/>
      <c r="K78" s="402"/>
      <c r="L78" s="403"/>
      <c r="M78" s="53"/>
    </row>
    <row r="79" spans="1:19" s="114" customFormat="1" ht="16.5" customHeight="1" x14ac:dyDescent="0.3">
      <c r="A79" s="53"/>
      <c r="B79" s="53"/>
      <c r="C79" s="53"/>
      <c r="D79" s="53"/>
      <c r="E79" s="53"/>
      <c r="F79" s="215" t="s">
        <v>71</v>
      </c>
      <c r="G79" s="216" t="s">
        <v>72</v>
      </c>
      <c r="H79" s="216" t="s">
        <v>73</v>
      </c>
      <c r="I79" s="216" t="s">
        <v>229</v>
      </c>
      <c r="J79" s="216" t="s">
        <v>230</v>
      </c>
      <c r="K79" s="216" t="s">
        <v>234</v>
      </c>
      <c r="L79" s="217" t="s">
        <v>77</v>
      </c>
      <c r="M79" s="53"/>
    </row>
    <row r="80" spans="1:19" s="114" customFormat="1" ht="16.5" customHeight="1" x14ac:dyDescent="0.3">
      <c r="A80" s="53"/>
      <c r="B80" s="53"/>
      <c r="C80" s="53"/>
      <c r="D80" s="53"/>
      <c r="E80" s="53"/>
      <c r="F80" s="305"/>
      <c r="G80" s="31"/>
      <c r="H80" s="5"/>
      <c r="I80" s="6"/>
      <c r="J80" s="218">
        <f>+H80*I80</f>
        <v>0</v>
      </c>
      <c r="K80" s="7"/>
      <c r="L80" s="34">
        <f>+H80*K80</f>
        <v>0</v>
      </c>
      <c r="M80" s="53"/>
    </row>
    <row r="81" spans="1:19" s="114" customFormat="1" ht="16.5" customHeight="1" x14ac:dyDescent="0.3">
      <c r="A81" s="53"/>
      <c r="B81" s="53"/>
      <c r="C81" s="53"/>
      <c r="D81" s="53"/>
      <c r="E81" s="53"/>
      <c r="F81" s="4"/>
      <c r="G81" s="5"/>
      <c r="H81" s="5"/>
      <c r="I81" s="6"/>
      <c r="J81" s="218">
        <f>+H81*I81</f>
        <v>0</v>
      </c>
      <c r="K81" s="7"/>
      <c r="L81" s="34">
        <f t="shared" ref="L81:L85" si="10">+H81*K81</f>
        <v>0</v>
      </c>
      <c r="M81" s="53"/>
    </row>
    <row r="82" spans="1:19" s="114" customFormat="1" ht="16.5" customHeight="1" x14ac:dyDescent="0.3">
      <c r="A82" s="53"/>
      <c r="B82" s="53"/>
      <c r="C82" s="53"/>
      <c r="D82" s="53"/>
      <c r="E82" s="53"/>
      <c r="F82" s="4"/>
      <c r="G82" s="5"/>
      <c r="H82" s="5"/>
      <c r="I82" s="6"/>
      <c r="J82" s="218">
        <f t="shared" ref="J82:J86" si="11">+H82*I82</f>
        <v>0</v>
      </c>
      <c r="K82" s="7"/>
      <c r="L82" s="34">
        <f t="shared" si="10"/>
        <v>0</v>
      </c>
      <c r="M82" s="53"/>
    </row>
    <row r="83" spans="1:19" s="114" customFormat="1" ht="16.5" customHeight="1" x14ac:dyDescent="0.3">
      <c r="A83" s="53"/>
      <c r="B83" s="53"/>
      <c r="C83" s="53"/>
      <c r="D83" s="53"/>
      <c r="E83" s="53"/>
      <c r="F83" s="4"/>
      <c r="G83" s="5"/>
      <c r="H83" s="5"/>
      <c r="I83" s="6"/>
      <c r="J83" s="218">
        <f t="shared" si="11"/>
        <v>0</v>
      </c>
      <c r="K83" s="7"/>
      <c r="L83" s="34">
        <f t="shared" si="10"/>
        <v>0</v>
      </c>
      <c r="M83" s="53"/>
    </row>
    <row r="84" spans="1:19" s="114" customFormat="1" ht="16.5" customHeight="1" x14ac:dyDescent="0.3">
      <c r="A84" s="53"/>
      <c r="B84" s="53"/>
      <c r="C84" s="53"/>
      <c r="D84" s="53"/>
      <c r="E84" s="53"/>
      <c r="F84" s="4"/>
      <c r="G84" s="5"/>
      <c r="H84" s="5"/>
      <c r="I84" s="6"/>
      <c r="J84" s="218">
        <f t="shared" si="11"/>
        <v>0</v>
      </c>
      <c r="K84" s="7"/>
      <c r="L84" s="34">
        <f t="shared" si="10"/>
        <v>0</v>
      </c>
      <c r="M84" s="53"/>
    </row>
    <row r="85" spans="1:19" s="114" customFormat="1" ht="16.5" customHeight="1" x14ac:dyDescent="0.3">
      <c r="A85" s="53"/>
      <c r="B85" s="53"/>
      <c r="C85" s="53"/>
      <c r="D85" s="53"/>
      <c r="E85" s="53"/>
      <c r="F85" s="4"/>
      <c r="G85" s="5"/>
      <c r="H85" s="5"/>
      <c r="I85" s="6"/>
      <c r="J85" s="218">
        <f t="shared" si="11"/>
        <v>0</v>
      </c>
      <c r="K85" s="7"/>
      <c r="L85" s="34">
        <f t="shared" si="10"/>
        <v>0</v>
      </c>
      <c r="M85" s="53"/>
    </row>
    <row r="86" spans="1:19" ht="16.5" customHeight="1" thickBot="1" x14ac:dyDescent="0.35">
      <c r="A86" s="53"/>
      <c r="B86" s="53"/>
      <c r="C86" s="53"/>
      <c r="D86" s="53"/>
      <c r="E86" s="53"/>
      <c r="F86" s="9"/>
      <c r="G86" s="10"/>
      <c r="H86" s="10"/>
      <c r="I86" s="11"/>
      <c r="J86" s="219">
        <f t="shared" si="11"/>
        <v>0</v>
      </c>
      <c r="K86" s="12"/>
      <c r="L86" s="35">
        <f>+H86*K86</f>
        <v>0</v>
      </c>
      <c r="M86" s="53"/>
      <c r="N86"/>
      <c r="O86"/>
      <c r="P86"/>
      <c r="Q86"/>
      <c r="R86"/>
      <c r="S86"/>
    </row>
    <row r="87" spans="1:19" ht="16.5" customHeight="1" x14ac:dyDescent="0.3">
      <c r="A87" s="53"/>
      <c r="B87" s="53"/>
      <c r="C87" s="53"/>
      <c r="D87" s="53"/>
      <c r="E87" s="53"/>
      <c r="F87" s="396" t="s">
        <v>77</v>
      </c>
      <c r="G87" s="397"/>
      <c r="H87" s="397"/>
      <c r="I87" s="397"/>
      <c r="J87" s="397"/>
      <c r="K87" s="398"/>
      <c r="L87" s="183">
        <f>+SUM(L80:L86)</f>
        <v>0</v>
      </c>
      <c r="M87" s="53"/>
      <c r="N87"/>
      <c r="O87"/>
      <c r="P87"/>
      <c r="Q87"/>
      <c r="R87"/>
      <c r="S87"/>
    </row>
    <row r="88" spans="1:19" s="114" customFormat="1" ht="16.5" customHeight="1" x14ac:dyDescent="0.3">
      <c r="A88" s="53"/>
      <c r="B88" s="53"/>
      <c r="C88" s="53"/>
      <c r="D88" s="53"/>
      <c r="E88" s="53"/>
      <c r="F88" s="393" t="s">
        <v>90</v>
      </c>
      <c r="G88" s="394"/>
      <c r="H88" s="394"/>
      <c r="I88" s="394"/>
      <c r="J88" s="394"/>
      <c r="K88" s="395"/>
      <c r="L88" s="13">
        <f>+L87*0.05</f>
        <v>0</v>
      </c>
      <c r="M88" s="53"/>
    </row>
    <row r="89" spans="1:19" s="114" customFormat="1" ht="16.5" customHeight="1" x14ac:dyDescent="0.3">
      <c r="A89" s="53"/>
      <c r="B89" s="53"/>
      <c r="C89" s="53"/>
      <c r="D89" s="53"/>
      <c r="E89" s="53"/>
      <c r="F89" s="393" t="s">
        <v>91</v>
      </c>
      <c r="G89" s="394"/>
      <c r="H89" s="394"/>
      <c r="I89" s="394"/>
      <c r="J89" s="394"/>
      <c r="K89" s="395"/>
      <c r="L89" s="184">
        <f>+L87+L88</f>
        <v>0</v>
      </c>
      <c r="M89" s="53"/>
    </row>
    <row r="90" spans="1:19" s="114" customFormat="1" ht="16.5" customHeight="1" x14ac:dyDescent="0.3">
      <c r="A90" s="53"/>
      <c r="B90" s="53"/>
      <c r="C90" s="53"/>
      <c r="D90" s="53"/>
      <c r="E90" s="53"/>
      <c r="F90" s="393" t="s">
        <v>157</v>
      </c>
      <c r="G90" s="394"/>
      <c r="H90" s="394"/>
      <c r="I90" s="394"/>
      <c r="J90" s="394"/>
      <c r="K90" s="395"/>
      <c r="L90" s="171"/>
      <c r="M90" s="53"/>
    </row>
    <row r="91" spans="1:19" s="114" customFormat="1" ht="16.5" customHeight="1" thickBot="1" x14ac:dyDescent="0.35">
      <c r="A91" s="53"/>
      <c r="B91" s="53"/>
      <c r="C91" s="53"/>
      <c r="D91" s="53"/>
      <c r="E91" s="53"/>
      <c r="F91" s="399" t="s">
        <v>93</v>
      </c>
      <c r="G91" s="400"/>
      <c r="H91" s="400"/>
      <c r="I91" s="400"/>
      <c r="J91" s="400"/>
      <c r="K91" s="401"/>
      <c r="L91" s="184">
        <f>+IFERROR(L89/L90,0)</f>
        <v>0</v>
      </c>
      <c r="M91" s="53"/>
    </row>
    <row r="92" spans="1:19" s="114" customFormat="1" ht="16.5" customHeight="1" x14ac:dyDescent="0.3">
      <c r="A92" s="53"/>
      <c r="B92" s="53"/>
      <c r="C92" s="53"/>
      <c r="D92" s="53"/>
      <c r="E92" s="53"/>
      <c r="F92" s="53"/>
      <c r="G92" s="53"/>
      <c r="H92" s="53"/>
      <c r="I92" s="53"/>
      <c r="J92" s="53"/>
      <c r="K92" s="53"/>
      <c r="L92" s="53"/>
      <c r="M92" s="53"/>
    </row>
    <row r="93" spans="1:19" s="114" customFormat="1" ht="16.5" customHeight="1" thickBot="1" x14ac:dyDescent="0.35">
      <c r="A93" s="53"/>
      <c r="B93" s="53"/>
      <c r="C93" s="53"/>
      <c r="D93" s="53"/>
      <c r="E93" s="53"/>
      <c r="F93" s="53"/>
      <c r="G93" s="53"/>
      <c r="H93" s="53"/>
      <c r="I93" s="53"/>
      <c r="J93" s="53"/>
      <c r="K93" s="53"/>
      <c r="L93" s="53"/>
      <c r="M93" s="53"/>
    </row>
    <row r="94" spans="1:19" s="114" customFormat="1" ht="16.5" customHeight="1" thickBot="1" x14ac:dyDescent="0.35">
      <c r="A94" s="53"/>
      <c r="B94" s="53"/>
      <c r="C94" s="53"/>
      <c r="D94" s="53"/>
      <c r="E94" s="53"/>
      <c r="F94" s="191" t="s">
        <v>11</v>
      </c>
      <c r="G94" s="402"/>
      <c r="H94" s="402"/>
      <c r="I94" s="402"/>
      <c r="J94" s="402"/>
      <c r="K94" s="402"/>
      <c r="L94" s="403"/>
      <c r="M94" s="53"/>
    </row>
    <row r="95" spans="1:19" s="114" customFormat="1" ht="16.5" customHeight="1" x14ac:dyDescent="0.3">
      <c r="A95" s="53"/>
      <c r="B95" s="53"/>
      <c r="C95" s="53"/>
      <c r="D95" s="53"/>
      <c r="E95" s="53"/>
      <c r="F95" s="215" t="s">
        <v>71</v>
      </c>
      <c r="G95" s="216" t="s">
        <v>72</v>
      </c>
      <c r="H95" s="216" t="s">
        <v>73</v>
      </c>
      <c r="I95" s="216" t="s">
        <v>229</v>
      </c>
      <c r="J95" s="216" t="s">
        <v>230</v>
      </c>
      <c r="K95" s="216" t="s">
        <v>234</v>
      </c>
      <c r="L95" s="217" t="s">
        <v>77</v>
      </c>
      <c r="M95" s="53"/>
    </row>
    <row r="96" spans="1:19" s="114" customFormat="1" ht="16.5" customHeight="1" x14ac:dyDescent="0.3">
      <c r="A96" s="53"/>
      <c r="B96" s="53"/>
      <c r="C96" s="53"/>
      <c r="D96" s="53"/>
      <c r="E96" s="53"/>
      <c r="F96" s="305"/>
      <c r="G96" s="31"/>
      <c r="H96" s="5"/>
      <c r="I96" s="6"/>
      <c r="J96" s="218">
        <f>+H96*I96</f>
        <v>0</v>
      </c>
      <c r="K96" s="7"/>
      <c r="L96" s="34">
        <f>+H96*K96</f>
        <v>0</v>
      </c>
      <c r="M96" s="53"/>
    </row>
    <row r="97" spans="1:19" s="114" customFormat="1" ht="16.5" customHeight="1" x14ac:dyDescent="0.3">
      <c r="A97" s="53"/>
      <c r="B97" s="53"/>
      <c r="C97" s="53"/>
      <c r="D97" s="53"/>
      <c r="E97" s="53"/>
      <c r="F97" s="4"/>
      <c r="G97" s="5"/>
      <c r="H97" s="5"/>
      <c r="I97" s="6"/>
      <c r="J97" s="218">
        <f>+H97*I97</f>
        <v>0</v>
      </c>
      <c r="K97" s="7"/>
      <c r="L97" s="34">
        <f t="shared" ref="L97:L101" si="12">+H97*K97</f>
        <v>0</v>
      </c>
      <c r="M97" s="53"/>
    </row>
    <row r="98" spans="1:19" s="114" customFormat="1" ht="16.5" customHeight="1" x14ac:dyDescent="0.3">
      <c r="A98" s="53"/>
      <c r="B98" s="53"/>
      <c r="C98" s="53"/>
      <c r="D98" s="53"/>
      <c r="E98" s="53"/>
      <c r="F98" s="4"/>
      <c r="G98" s="5"/>
      <c r="H98" s="5"/>
      <c r="I98" s="6"/>
      <c r="J98" s="218">
        <f t="shared" ref="J98:J102" si="13">+H98*I98</f>
        <v>0</v>
      </c>
      <c r="K98" s="7"/>
      <c r="L98" s="34">
        <f t="shared" si="12"/>
        <v>0</v>
      </c>
      <c r="M98" s="53"/>
    </row>
    <row r="99" spans="1:19" s="114" customFormat="1" ht="16.5" customHeight="1" x14ac:dyDescent="0.3">
      <c r="A99" s="53"/>
      <c r="B99" s="53"/>
      <c r="C99" s="53"/>
      <c r="D99" s="53"/>
      <c r="E99" s="53"/>
      <c r="F99" s="4"/>
      <c r="G99" s="5"/>
      <c r="H99" s="5"/>
      <c r="I99" s="6"/>
      <c r="J99" s="218">
        <f t="shared" si="13"/>
        <v>0</v>
      </c>
      <c r="K99" s="7"/>
      <c r="L99" s="34">
        <f t="shared" si="12"/>
        <v>0</v>
      </c>
      <c r="M99" s="53"/>
    </row>
    <row r="100" spans="1:19" s="114" customFormat="1" ht="16.5" customHeight="1" x14ac:dyDescent="0.3">
      <c r="A100" s="53"/>
      <c r="B100" s="53"/>
      <c r="C100" s="53"/>
      <c r="D100" s="53"/>
      <c r="E100" s="53"/>
      <c r="F100" s="4"/>
      <c r="G100" s="5"/>
      <c r="H100" s="5"/>
      <c r="I100" s="6"/>
      <c r="J100" s="218">
        <f t="shared" si="13"/>
        <v>0</v>
      </c>
      <c r="K100" s="7"/>
      <c r="L100" s="34">
        <f t="shared" si="12"/>
        <v>0</v>
      </c>
      <c r="M100" s="53"/>
    </row>
    <row r="101" spans="1:19" s="114" customFormat="1" ht="16.5" customHeight="1" x14ac:dyDescent="0.3">
      <c r="A101" s="53"/>
      <c r="B101" s="53"/>
      <c r="C101" s="53"/>
      <c r="D101" s="53"/>
      <c r="E101" s="53"/>
      <c r="F101" s="4"/>
      <c r="G101" s="5"/>
      <c r="H101" s="5"/>
      <c r="I101" s="6"/>
      <c r="J101" s="218">
        <f t="shared" si="13"/>
        <v>0</v>
      </c>
      <c r="K101" s="7"/>
      <c r="L101" s="34">
        <f t="shared" si="12"/>
        <v>0</v>
      </c>
      <c r="M101" s="53"/>
    </row>
    <row r="102" spans="1:19" ht="16.5" customHeight="1" thickBot="1" x14ac:dyDescent="0.35">
      <c r="A102" s="53"/>
      <c r="B102" s="53"/>
      <c r="C102" s="53"/>
      <c r="D102" s="53"/>
      <c r="E102" s="53"/>
      <c r="F102" s="9"/>
      <c r="G102" s="10"/>
      <c r="H102" s="10"/>
      <c r="I102" s="11"/>
      <c r="J102" s="219">
        <f t="shared" si="13"/>
        <v>0</v>
      </c>
      <c r="K102" s="12"/>
      <c r="L102" s="35">
        <f>+H102*K102</f>
        <v>0</v>
      </c>
      <c r="M102" s="53"/>
      <c r="N102"/>
      <c r="O102"/>
      <c r="P102"/>
      <c r="Q102"/>
      <c r="R102"/>
      <c r="S102"/>
    </row>
    <row r="103" spans="1:19" ht="16.5" customHeight="1" x14ac:dyDescent="0.3">
      <c r="A103" s="53"/>
      <c r="B103" s="53"/>
      <c r="C103" s="53"/>
      <c r="D103" s="53"/>
      <c r="E103" s="53"/>
      <c r="F103" s="396" t="s">
        <v>77</v>
      </c>
      <c r="G103" s="397"/>
      <c r="H103" s="397"/>
      <c r="I103" s="397"/>
      <c r="J103" s="397"/>
      <c r="K103" s="398"/>
      <c r="L103" s="183">
        <f>+SUM(L96:L102)</f>
        <v>0</v>
      </c>
      <c r="M103" s="53"/>
      <c r="N103"/>
      <c r="O103"/>
      <c r="P103"/>
      <c r="Q103"/>
      <c r="R103"/>
      <c r="S103"/>
    </row>
    <row r="104" spans="1:19" s="114" customFormat="1" ht="16.5" customHeight="1" x14ac:dyDescent="0.3">
      <c r="A104" s="53"/>
      <c r="B104" s="53"/>
      <c r="C104" s="53"/>
      <c r="D104" s="53"/>
      <c r="E104" s="53"/>
      <c r="F104" s="393" t="s">
        <v>90</v>
      </c>
      <c r="G104" s="394"/>
      <c r="H104" s="394"/>
      <c r="I104" s="394"/>
      <c r="J104" s="394"/>
      <c r="K104" s="395"/>
      <c r="L104" s="13">
        <f>+L103*0.05</f>
        <v>0</v>
      </c>
      <c r="M104" s="53"/>
    </row>
    <row r="105" spans="1:19" s="114" customFormat="1" ht="16.5" customHeight="1" x14ac:dyDescent="0.3">
      <c r="A105" s="53"/>
      <c r="B105" s="53"/>
      <c r="C105" s="53"/>
      <c r="D105" s="53"/>
      <c r="E105" s="53"/>
      <c r="F105" s="393" t="s">
        <v>91</v>
      </c>
      <c r="G105" s="394"/>
      <c r="H105" s="394"/>
      <c r="I105" s="394"/>
      <c r="J105" s="394"/>
      <c r="K105" s="395"/>
      <c r="L105" s="184">
        <f>+L103+L104</f>
        <v>0</v>
      </c>
      <c r="M105" s="53"/>
    </row>
    <row r="106" spans="1:19" s="114" customFormat="1" ht="16.5" customHeight="1" x14ac:dyDescent="0.3">
      <c r="A106" s="53"/>
      <c r="B106" s="53"/>
      <c r="C106" s="53"/>
      <c r="D106" s="53"/>
      <c r="E106" s="53"/>
      <c r="F106" s="393" t="s">
        <v>157</v>
      </c>
      <c r="G106" s="394"/>
      <c r="H106" s="394"/>
      <c r="I106" s="394"/>
      <c r="J106" s="394"/>
      <c r="K106" s="395"/>
      <c r="L106" s="171"/>
      <c r="M106" s="53"/>
    </row>
    <row r="107" spans="1:19" s="114" customFormat="1" ht="16.5" customHeight="1" thickBot="1" x14ac:dyDescent="0.35">
      <c r="A107" s="53"/>
      <c r="B107" s="53"/>
      <c r="C107" s="53"/>
      <c r="D107" s="53"/>
      <c r="E107" s="53"/>
      <c r="F107" s="399" t="s">
        <v>93</v>
      </c>
      <c r="G107" s="400"/>
      <c r="H107" s="400"/>
      <c r="I107" s="400"/>
      <c r="J107" s="400"/>
      <c r="K107" s="401"/>
      <c r="L107" s="184">
        <f>+IFERROR(L105/L106,0)</f>
        <v>0</v>
      </c>
      <c r="M107" s="53"/>
    </row>
    <row r="108" spans="1:19" s="114" customFormat="1" ht="16.5" customHeight="1" x14ac:dyDescent="0.3">
      <c r="A108" s="53"/>
      <c r="B108" s="53"/>
      <c r="C108" s="53"/>
      <c r="D108" s="53"/>
      <c r="E108" s="53"/>
      <c r="F108" s="53"/>
      <c r="G108" s="53"/>
      <c r="H108" s="53"/>
      <c r="I108" s="53"/>
      <c r="J108" s="53"/>
      <c r="K108" s="53"/>
      <c r="L108" s="53"/>
      <c r="M108" s="53"/>
    </row>
    <row r="109" spans="1:19" s="114" customFormat="1" ht="16.5" customHeight="1" thickBot="1" x14ac:dyDescent="0.35">
      <c r="A109" s="53"/>
      <c r="B109" s="53"/>
      <c r="C109" s="53"/>
      <c r="D109" s="53"/>
      <c r="E109" s="53"/>
      <c r="F109" s="53"/>
      <c r="G109" s="53"/>
      <c r="H109" s="53"/>
      <c r="I109" s="53"/>
      <c r="J109" s="53"/>
      <c r="K109" s="53"/>
      <c r="L109" s="53"/>
      <c r="M109" s="53"/>
    </row>
    <row r="110" spans="1:19" s="114" customFormat="1" ht="16.5" customHeight="1" thickBot="1" x14ac:dyDescent="0.35">
      <c r="A110" s="53"/>
      <c r="B110" s="53"/>
      <c r="C110" s="53"/>
      <c r="D110" s="53"/>
      <c r="E110" s="53"/>
      <c r="F110" s="191" t="s">
        <v>235</v>
      </c>
      <c r="G110" s="402"/>
      <c r="H110" s="402"/>
      <c r="I110" s="402"/>
      <c r="J110" s="402"/>
      <c r="K110" s="402"/>
      <c r="L110" s="403"/>
      <c r="M110" s="53"/>
    </row>
    <row r="111" spans="1:19" s="114" customFormat="1" ht="16.5" customHeight="1" x14ac:dyDescent="0.3">
      <c r="A111" s="53"/>
      <c r="B111" s="53"/>
      <c r="C111" s="53"/>
      <c r="D111" s="53"/>
      <c r="E111" s="53"/>
      <c r="F111" s="215" t="s">
        <v>71</v>
      </c>
      <c r="G111" s="216" t="s">
        <v>72</v>
      </c>
      <c r="H111" s="216" t="s">
        <v>73</v>
      </c>
      <c r="I111" s="216" t="s">
        <v>229</v>
      </c>
      <c r="J111" s="216" t="s">
        <v>230</v>
      </c>
      <c r="K111" s="216" t="s">
        <v>234</v>
      </c>
      <c r="L111" s="217" t="s">
        <v>77</v>
      </c>
      <c r="M111" s="53"/>
    </row>
    <row r="112" spans="1:19" s="114" customFormat="1" ht="16.5" customHeight="1" x14ac:dyDescent="0.3">
      <c r="A112" s="53"/>
      <c r="B112" s="53"/>
      <c r="C112" s="53"/>
      <c r="D112" s="53"/>
      <c r="E112" s="53"/>
      <c r="F112" s="305"/>
      <c r="G112" s="31"/>
      <c r="H112" s="5"/>
      <c r="I112" s="6"/>
      <c r="J112" s="218">
        <f>+H112*I112</f>
        <v>0</v>
      </c>
      <c r="K112" s="7"/>
      <c r="L112" s="34">
        <f>+H112*K112</f>
        <v>0</v>
      </c>
      <c r="M112" s="53"/>
    </row>
    <row r="113" spans="1:19" s="114" customFormat="1" ht="16.5" customHeight="1" x14ac:dyDescent="0.3">
      <c r="A113" s="53"/>
      <c r="B113" s="53"/>
      <c r="C113" s="53"/>
      <c r="D113" s="53"/>
      <c r="E113" s="53"/>
      <c r="F113" s="4"/>
      <c r="G113" s="5"/>
      <c r="H113" s="5"/>
      <c r="I113" s="6"/>
      <c r="J113" s="218">
        <f>+H113*I113</f>
        <v>0</v>
      </c>
      <c r="K113" s="7"/>
      <c r="L113" s="34">
        <f t="shared" ref="L113:L117" si="14">+H113*K113</f>
        <v>0</v>
      </c>
      <c r="M113" s="53"/>
    </row>
    <row r="114" spans="1:19" s="114" customFormat="1" ht="16.5" customHeight="1" x14ac:dyDescent="0.3">
      <c r="A114" s="53"/>
      <c r="B114" s="53"/>
      <c r="C114" s="53"/>
      <c r="D114" s="53"/>
      <c r="E114" s="53"/>
      <c r="F114" s="4"/>
      <c r="G114" s="5"/>
      <c r="H114" s="5"/>
      <c r="I114" s="6"/>
      <c r="J114" s="218">
        <f t="shared" ref="J114:J118" si="15">+H114*I114</f>
        <v>0</v>
      </c>
      <c r="K114" s="7"/>
      <c r="L114" s="34">
        <f t="shared" si="14"/>
        <v>0</v>
      </c>
      <c r="M114" s="53"/>
    </row>
    <row r="115" spans="1:19" s="114" customFormat="1" ht="16.5" customHeight="1" x14ac:dyDescent="0.3">
      <c r="A115" s="53"/>
      <c r="B115" s="53"/>
      <c r="C115" s="53"/>
      <c r="D115" s="53"/>
      <c r="E115" s="53"/>
      <c r="F115" s="4"/>
      <c r="G115" s="5"/>
      <c r="H115" s="5"/>
      <c r="I115" s="6"/>
      <c r="J115" s="218">
        <f t="shared" si="15"/>
        <v>0</v>
      </c>
      <c r="K115" s="7"/>
      <c r="L115" s="34">
        <f t="shared" si="14"/>
        <v>0</v>
      </c>
      <c r="M115" s="53"/>
    </row>
    <row r="116" spans="1:19" s="114" customFormat="1" ht="16.5" customHeight="1" x14ac:dyDescent="0.3">
      <c r="A116" s="53"/>
      <c r="B116" s="53"/>
      <c r="C116" s="53"/>
      <c r="D116" s="53"/>
      <c r="E116" s="53"/>
      <c r="F116" s="4"/>
      <c r="G116" s="5"/>
      <c r="H116" s="5"/>
      <c r="I116" s="6"/>
      <c r="J116" s="218">
        <f t="shared" si="15"/>
        <v>0</v>
      </c>
      <c r="K116" s="7"/>
      <c r="L116" s="34">
        <f t="shared" si="14"/>
        <v>0</v>
      </c>
      <c r="M116" s="53"/>
    </row>
    <row r="117" spans="1:19" s="114" customFormat="1" ht="16.5" customHeight="1" x14ac:dyDescent="0.3">
      <c r="A117" s="53"/>
      <c r="B117" s="53"/>
      <c r="C117" s="53"/>
      <c r="D117" s="53"/>
      <c r="E117" s="53"/>
      <c r="F117" s="4"/>
      <c r="G117" s="5"/>
      <c r="H117" s="5"/>
      <c r="I117" s="6"/>
      <c r="J117" s="218">
        <f t="shared" si="15"/>
        <v>0</v>
      </c>
      <c r="K117" s="7"/>
      <c r="L117" s="34">
        <f t="shared" si="14"/>
        <v>0</v>
      </c>
      <c r="M117" s="53"/>
    </row>
    <row r="118" spans="1:19" ht="16.5" customHeight="1" thickBot="1" x14ac:dyDescent="0.35">
      <c r="A118" s="53"/>
      <c r="B118" s="53"/>
      <c r="C118" s="53"/>
      <c r="D118" s="53"/>
      <c r="E118" s="53"/>
      <c r="F118" s="9"/>
      <c r="G118" s="10"/>
      <c r="H118" s="10"/>
      <c r="I118" s="11"/>
      <c r="J118" s="219">
        <f t="shared" si="15"/>
        <v>0</v>
      </c>
      <c r="K118" s="12"/>
      <c r="L118" s="35">
        <f>+H118*K118</f>
        <v>0</v>
      </c>
      <c r="M118" s="53"/>
      <c r="N118"/>
      <c r="O118"/>
      <c r="P118"/>
      <c r="Q118"/>
      <c r="R118"/>
      <c r="S118"/>
    </row>
    <row r="119" spans="1:19" ht="16.5" customHeight="1" x14ac:dyDescent="0.3">
      <c r="A119" s="53"/>
      <c r="B119" s="53"/>
      <c r="C119" s="53"/>
      <c r="D119" s="53"/>
      <c r="E119" s="53"/>
      <c r="F119" s="396" t="s">
        <v>77</v>
      </c>
      <c r="G119" s="397"/>
      <c r="H119" s="397"/>
      <c r="I119" s="397"/>
      <c r="J119" s="397"/>
      <c r="K119" s="398"/>
      <c r="L119" s="183">
        <f>+SUM(L112:L118)</f>
        <v>0</v>
      </c>
      <c r="M119" s="53"/>
      <c r="N119"/>
      <c r="O119"/>
      <c r="P119"/>
      <c r="Q119"/>
      <c r="R119"/>
      <c r="S119"/>
    </row>
    <row r="120" spans="1:19" s="114" customFormat="1" ht="16.5" customHeight="1" x14ac:dyDescent="0.3">
      <c r="A120" s="53"/>
      <c r="B120" s="53"/>
      <c r="C120" s="53"/>
      <c r="D120" s="53"/>
      <c r="E120" s="53"/>
      <c r="F120" s="393" t="s">
        <v>90</v>
      </c>
      <c r="G120" s="394"/>
      <c r="H120" s="394"/>
      <c r="I120" s="394"/>
      <c r="J120" s="394"/>
      <c r="K120" s="395"/>
      <c r="L120" s="13">
        <f>+L119*0.05</f>
        <v>0</v>
      </c>
      <c r="M120" s="53"/>
    </row>
    <row r="121" spans="1:19" s="114" customFormat="1" ht="16.5" customHeight="1" x14ac:dyDescent="0.3">
      <c r="A121" s="53"/>
      <c r="B121" s="53"/>
      <c r="C121" s="53"/>
      <c r="D121" s="53"/>
      <c r="E121" s="53"/>
      <c r="F121" s="393" t="s">
        <v>91</v>
      </c>
      <c r="G121" s="394"/>
      <c r="H121" s="394"/>
      <c r="I121" s="394"/>
      <c r="J121" s="394"/>
      <c r="K121" s="395"/>
      <c r="L121" s="184">
        <f>+L119+L120</f>
        <v>0</v>
      </c>
      <c r="M121" s="53"/>
    </row>
    <row r="122" spans="1:19" s="114" customFormat="1" ht="16.5" customHeight="1" x14ac:dyDescent="0.3">
      <c r="A122" s="53"/>
      <c r="B122" s="53"/>
      <c r="C122" s="53"/>
      <c r="D122" s="53"/>
      <c r="E122" s="53"/>
      <c r="F122" s="393" t="s">
        <v>157</v>
      </c>
      <c r="G122" s="394"/>
      <c r="H122" s="394"/>
      <c r="I122" s="394"/>
      <c r="J122" s="394"/>
      <c r="K122" s="395"/>
      <c r="L122" s="171"/>
      <c r="M122" s="53"/>
    </row>
    <row r="123" spans="1:19" s="114" customFormat="1" ht="16.5" customHeight="1" thickBot="1" x14ac:dyDescent="0.35">
      <c r="A123" s="53"/>
      <c r="B123" s="53"/>
      <c r="C123" s="53"/>
      <c r="D123" s="53"/>
      <c r="E123" s="53"/>
      <c r="F123" s="399" t="s">
        <v>93</v>
      </c>
      <c r="G123" s="400"/>
      <c r="H123" s="400"/>
      <c r="I123" s="400"/>
      <c r="J123" s="400"/>
      <c r="K123" s="401"/>
      <c r="L123" s="184">
        <f>+IFERROR(L121/L122,0)</f>
        <v>0</v>
      </c>
      <c r="M123" s="53"/>
    </row>
    <row r="124" spans="1:19" s="114" customFormat="1" ht="16.5" customHeight="1" x14ac:dyDescent="0.3">
      <c r="A124" s="53"/>
      <c r="B124" s="53"/>
      <c r="C124" s="53"/>
      <c r="D124" s="53"/>
      <c r="E124" s="53"/>
      <c r="F124" s="53"/>
      <c r="G124" s="53"/>
      <c r="H124" s="53"/>
      <c r="I124" s="53"/>
      <c r="J124" s="53"/>
      <c r="K124" s="53"/>
      <c r="L124" s="53"/>
      <c r="M124" s="53"/>
    </row>
    <row r="125" spans="1:19" s="114" customFormat="1" ht="16.5" customHeight="1" thickBot="1" x14ac:dyDescent="0.35">
      <c r="A125" s="53"/>
      <c r="B125" s="53"/>
      <c r="C125" s="53"/>
      <c r="D125" s="53"/>
      <c r="E125" s="53"/>
      <c r="F125" s="53"/>
      <c r="G125" s="53"/>
      <c r="H125" s="53"/>
      <c r="I125" s="53"/>
      <c r="J125" s="53"/>
      <c r="K125" s="53"/>
      <c r="L125" s="53"/>
      <c r="M125" s="53"/>
    </row>
    <row r="126" spans="1:19" s="114" customFormat="1" ht="16.5" customHeight="1" thickBot="1" x14ac:dyDescent="0.35">
      <c r="A126" s="53"/>
      <c r="B126" s="53"/>
      <c r="C126" s="53"/>
      <c r="D126" s="53"/>
      <c r="E126" s="53"/>
      <c r="F126" s="191" t="s">
        <v>236</v>
      </c>
      <c r="G126" s="402"/>
      <c r="H126" s="402"/>
      <c r="I126" s="402"/>
      <c r="J126" s="402"/>
      <c r="K126" s="402"/>
      <c r="L126" s="403"/>
      <c r="M126" s="53"/>
    </row>
    <row r="127" spans="1:19" s="114" customFormat="1" ht="16.5" customHeight="1" x14ac:dyDescent="0.3">
      <c r="A127" s="53"/>
      <c r="B127" s="53"/>
      <c r="C127" s="53"/>
      <c r="D127" s="53"/>
      <c r="E127" s="53"/>
      <c r="F127" s="215" t="s">
        <v>71</v>
      </c>
      <c r="G127" s="216" t="s">
        <v>72</v>
      </c>
      <c r="H127" s="216" t="s">
        <v>73</v>
      </c>
      <c r="I127" s="216" t="s">
        <v>229</v>
      </c>
      <c r="J127" s="216" t="s">
        <v>230</v>
      </c>
      <c r="K127" s="216" t="s">
        <v>234</v>
      </c>
      <c r="L127" s="217" t="s">
        <v>77</v>
      </c>
      <c r="M127" s="53"/>
    </row>
    <row r="128" spans="1:19" s="114" customFormat="1" ht="16.5" customHeight="1" x14ac:dyDescent="0.3">
      <c r="A128" s="53"/>
      <c r="B128" s="53"/>
      <c r="C128" s="53"/>
      <c r="D128" s="53"/>
      <c r="E128" s="53"/>
      <c r="F128" s="305"/>
      <c r="G128" s="31"/>
      <c r="H128" s="5"/>
      <c r="I128" s="6"/>
      <c r="J128" s="218">
        <f>+H128*I128</f>
        <v>0</v>
      </c>
      <c r="K128" s="7"/>
      <c r="L128" s="34">
        <f>+H128*K128</f>
        <v>0</v>
      </c>
      <c r="M128" s="53"/>
    </row>
    <row r="129" spans="1:19" s="114" customFormat="1" ht="16.5" customHeight="1" x14ac:dyDescent="0.3">
      <c r="A129" s="53"/>
      <c r="B129" s="53"/>
      <c r="C129" s="53"/>
      <c r="D129" s="53"/>
      <c r="E129" s="53"/>
      <c r="F129" s="4"/>
      <c r="G129" s="5"/>
      <c r="H129" s="5"/>
      <c r="I129" s="6"/>
      <c r="J129" s="218">
        <f>+H129*I129</f>
        <v>0</v>
      </c>
      <c r="K129" s="7"/>
      <c r="L129" s="34">
        <f t="shared" ref="L129:L133" si="16">+H129*K129</f>
        <v>0</v>
      </c>
      <c r="M129" s="53"/>
    </row>
    <row r="130" spans="1:19" s="114" customFormat="1" ht="16.5" customHeight="1" x14ac:dyDescent="0.3">
      <c r="A130" s="53"/>
      <c r="B130" s="53"/>
      <c r="C130" s="53"/>
      <c r="D130" s="53"/>
      <c r="E130" s="53"/>
      <c r="F130" s="4"/>
      <c r="G130" s="5"/>
      <c r="H130" s="5"/>
      <c r="I130" s="6"/>
      <c r="J130" s="218">
        <f t="shared" ref="J130:J134" si="17">+H130*I130</f>
        <v>0</v>
      </c>
      <c r="K130" s="7"/>
      <c r="L130" s="34">
        <f t="shared" si="16"/>
        <v>0</v>
      </c>
      <c r="M130" s="53"/>
    </row>
    <row r="131" spans="1:19" s="114" customFormat="1" ht="16.5" customHeight="1" x14ac:dyDescent="0.3">
      <c r="A131" s="53"/>
      <c r="B131" s="53"/>
      <c r="C131" s="53"/>
      <c r="D131" s="53"/>
      <c r="E131" s="53"/>
      <c r="F131" s="4"/>
      <c r="G131" s="5"/>
      <c r="H131" s="5"/>
      <c r="I131" s="6"/>
      <c r="J131" s="218">
        <f t="shared" si="17"/>
        <v>0</v>
      </c>
      <c r="K131" s="7"/>
      <c r="L131" s="34">
        <f t="shared" si="16"/>
        <v>0</v>
      </c>
      <c r="M131" s="53"/>
    </row>
    <row r="132" spans="1:19" ht="16.5" customHeight="1" x14ac:dyDescent="0.3">
      <c r="A132" s="53"/>
      <c r="B132" s="53"/>
      <c r="C132" s="53"/>
      <c r="D132" s="53"/>
      <c r="E132" s="53"/>
      <c r="F132" s="4"/>
      <c r="G132" s="5"/>
      <c r="H132" s="5"/>
      <c r="I132" s="6"/>
      <c r="J132" s="218">
        <f t="shared" si="17"/>
        <v>0</v>
      </c>
      <c r="K132" s="7"/>
      <c r="L132" s="34">
        <f t="shared" si="16"/>
        <v>0</v>
      </c>
      <c r="M132" s="53"/>
      <c r="N132"/>
      <c r="O132"/>
      <c r="P132"/>
      <c r="Q132"/>
      <c r="R132"/>
      <c r="S132"/>
    </row>
    <row r="133" spans="1:19" ht="16.5" customHeight="1" x14ac:dyDescent="0.3">
      <c r="A133" s="53"/>
      <c r="B133" s="53"/>
      <c r="C133" s="53"/>
      <c r="D133" s="53"/>
      <c r="E133" s="53"/>
      <c r="F133" s="4"/>
      <c r="G133" s="5"/>
      <c r="H133" s="5"/>
      <c r="I133" s="6"/>
      <c r="J133" s="218">
        <f t="shared" si="17"/>
        <v>0</v>
      </c>
      <c r="K133" s="7"/>
      <c r="L133" s="34">
        <f t="shared" si="16"/>
        <v>0</v>
      </c>
      <c r="M133" s="53"/>
      <c r="N133"/>
      <c r="O133"/>
      <c r="P133"/>
      <c r="Q133"/>
      <c r="R133"/>
      <c r="S133"/>
    </row>
    <row r="134" spans="1:19" s="114" customFormat="1" ht="16.5" customHeight="1" thickBot="1" x14ac:dyDescent="0.35">
      <c r="A134" s="53"/>
      <c r="B134" s="53"/>
      <c r="C134" s="53"/>
      <c r="D134" s="53"/>
      <c r="E134" s="53"/>
      <c r="F134" s="9"/>
      <c r="G134" s="10"/>
      <c r="H134" s="10"/>
      <c r="I134" s="11"/>
      <c r="J134" s="219">
        <f t="shared" si="17"/>
        <v>0</v>
      </c>
      <c r="K134" s="12"/>
      <c r="L134" s="35">
        <f>+H134*K134</f>
        <v>0</v>
      </c>
      <c r="M134" s="53"/>
    </row>
    <row r="135" spans="1:19" s="114" customFormat="1" ht="16.5" customHeight="1" x14ac:dyDescent="0.3">
      <c r="A135" s="53"/>
      <c r="B135" s="53"/>
      <c r="C135" s="53"/>
      <c r="D135" s="53"/>
      <c r="E135" s="53"/>
      <c r="F135" s="396" t="s">
        <v>77</v>
      </c>
      <c r="G135" s="397"/>
      <c r="H135" s="397"/>
      <c r="I135" s="397"/>
      <c r="J135" s="397"/>
      <c r="K135" s="398"/>
      <c r="L135" s="183">
        <f>+SUM(L128:L134)</f>
        <v>0</v>
      </c>
      <c r="M135" s="53"/>
    </row>
    <row r="136" spans="1:19" s="114" customFormat="1" ht="16.5" customHeight="1" x14ac:dyDescent="0.3">
      <c r="A136" s="53"/>
      <c r="B136" s="53"/>
      <c r="C136" s="53"/>
      <c r="D136" s="53"/>
      <c r="E136" s="53"/>
      <c r="F136" s="393" t="s">
        <v>90</v>
      </c>
      <c r="G136" s="394"/>
      <c r="H136" s="394"/>
      <c r="I136" s="394"/>
      <c r="J136" s="394"/>
      <c r="K136" s="395"/>
      <c r="L136" s="13">
        <f>+L135*0.05</f>
        <v>0</v>
      </c>
      <c r="M136" s="53"/>
    </row>
    <row r="137" spans="1:19" s="114" customFormat="1" ht="16.5" customHeight="1" x14ac:dyDescent="0.3">
      <c r="A137" s="53"/>
      <c r="B137" s="53"/>
      <c r="C137" s="53"/>
      <c r="D137" s="53"/>
      <c r="E137" s="53"/>
      <c r="F137" s="393" t="s">
        <v>91</v>
      </c>
      <c r="G137" s="394"/>
      <c r="H137" s="394"/>
      <c r="I137" s="394"/>
      <c r="J137" s="394"/>
      <c r="K137" s="395"/>
      <c r="L137" s="184">
        <f>+L135+L136</f>
        <v>0</v>
      </c>
      <c r="M137" s="53"/>
    </row>
    <row r="138" spans="1:19" s="114" customFormat="1" ht="16.5" customHeight="1" x14ac:dyDescent="0.3">
      <c r="A138" s="53"/>
      <c r="B138" s="53"/>
      <c r="C138" s="53"/>
      <c r="D138" s="53"/>
      <c r="E138" s="53"/>
      <c r="F138" s="393" t="s">
        <v>157</v>
      </c>
      <c r="G138" s="394"/>
      <c r="H138" s="394"/>
      <c r="I138" s="394"/>
      <c r="J138" s="394"/>
      <c r="K138" s="395"/>
      <c r="L138" s="171"/>
      <c r="M138" s="53"/>
    </row>
    <row r="139" spans="1:19" s="114" customFormat="1" ht="16.5" customHeight="1" thickBot="1" x14ac:dyDescent="0.35">
      <c r="A139" s="53"/>
      <c r="B139" s="53"/>
      <c r="C139" s="53"/>
      <c r="D139" s="53"/>
      <c r="E139" s="53"/>
      <c r="F139" s="399" t="s">
        <v>93</v>
      </c>
      <c r="G139" s="400"/>
      <c r="H139" s="400"/>
      <c r="I139" s="400"/>
      <c r="J139" s="400"/>
      <c r="K139" s="401"/>
      <c r="L139" s="184">
        <f>+IFERROR(L137/L138,0)</f>
        <v>0</v>
      </c>
      <c r="M139" s="53"/>
    </row>
    <row r="140" spans="1:19" s="114" customFormat="1" ht="16.5" customHeight="1" x14ac:dyDescent="0.3">
      <c r="A140" s="53"/>
      <c r="B140" s="53"/>
      <c r="C140" s="53"/>
      <c r="D140" s="53"/>
      <c r="E140" s="53"/>
      <c r="F140" s="53"/>
      <c r="G140" s="53"/>
      <c r="H140" s="53"/>
      <c r="I140" s="53"/>
      <c r="J140" s="53"/>
      <c r="K140" s="53"/>
      <c r="L140" s="53"/>
      <c r="M140" s="53"/>
    </row>
    <row r="141" spans="1:19" s="114" customFormat="1" ht="16.5" customHeight="1" thickBot="1" x14ac:dyDescent="0.35">
      <c r="A141" s="53"/>
      <c r="B141" s="53"/>
      <c r="C141" s="53"/>
      <c r="D141" s="53"/>
      <c r="E141" s="53"/>
      <c r="F141" s="53"/>
      <c r="G141" s="53"/>
      <c r="H141" s="53"/>
      <c r="I141" s="53"/>
      <c r="J141" s="53"/>
      <c r="K141" s="53"/>
      <c r="L141" s="53"/>
      <c r="M141" s="53"/>
    </row>
    <row r="142" spans="1:19" s="114" customFormat="1" ht="16.5" customHeight="1" thickBot="1" x14ac:dyDescent="0.35">
      <c r="A142" s="53"/>
      <c r="B142" s="53"/>
      <c r="C142" s="53"/>
      <c r="D142" s="53"/>
      <c r="E142" s="53"/>
      <c r="F142" s="191" t="s">
        <v>237</v>
      </c>
      <c r="G142" s="402"/>
      <c r="H142" s="402"/>
      <c r="I142" s="402"/>
      <c r="J142" s="402"/>
      <c r="K142" s="402"/>
      <c r="L142" s="403"/>
      <c r="M142" s="53"/>
    </row>
    <row r="143" spans="1:19" s="114" customFormat="1" ht="16.5" customHeight="1" x14ac:dyDescent="0.3">
      <c r="A143" s="53"/>
      <c r="B143" s="53"/>
      <c r="C143" s="53"/>
      <c r="D143" s="53"/>
      <c r="E143" s="53"/>
      <c r="F143" s="215" t="s">
        <v>71</v>
      </c>
      <c r="G143" s="216" t="s">
        <v>72</v>
      </c>
      <c r="H143" s="216" t="s">
        <v>73</v>
      </c>
      <c r="I143" s="216" t="s">
        <v>229</v>
      </c>
      <c r="J143" s="216" t="s">
        <v>230</v>
      </c>
      <c r="K143" s="216" t="s">
        <v>234</v>
      </c>
      <c r="L143" s="217" t="s">
        <v>77</v>
      </c>
      <c r="M143" s="53"/>
    </row>
    <row r="144" spans="1:19" s="114" customFormat="1" x14ac:dyDescent="0.3">
      <c r="A144" s="53"/>
      <c r="B144" s="53"/>
      <c r="C144" s="53"/>
      <c r="D144" s="53"/>
      <c r="E144" s="53"/>
      <c r="F144" s="305"/>
      <c r="G144" s="31"/>
      <c r="H144" s="5"/>
      <c r="I144" s="6"/>
      <c r="J144" s="218">
        <f>+H144*I144</f>
        <v>0</v>
      </c>
      <c r="K144" s="7"/>
      <c r="L144" s="34">
        <f>+H144*K144</f>
        <v>0</v>
      </c>
      <c r="M144" s="53"/>
    </row>
    <row r="145" spans="1:19" s="114" customFormat="1" ht="16.5" customHeight="1" x14ac:dyDescent="0.3">
      <c r="A145" s="53"/>
      <c r="B145" s="53"/>
      <c r="C145" s="53"/>
      <c r="D145" s="53"/>
      <c r="E145" s="53"/>
      <c r="F145" s="4"/>
      <c r="G145" s="5"/>
      <c r="H145" s="5"/>
      <c r="I145" s="6"/>
      <c r="J145" s="218">
        <f>+H145*I145</f>
        <v>0</v>
      </c>
      <c r="K145" s="7"/>
      <c r="L145" s="34">
        <f t="shared" ref="L145:L149" si="18">+H145*K145</f>
        <v>0</v>
      </c>
      <c r="M145" s="53"/>
    </row>
    <row r="146" spans="1:19" ht="16.5" customHeight="1" x14ac:dyDescent="0.3">
      <c r="A146" s="53"/>
      <c r="B146" s="53"/>
      <c r="C146" s="53"/>
      <c r="D146" s="53"/>
      <c r="E146" s="53"/>
      <c r="F146" s="4"/>
      <c r="G146" s="5"/>
      <c r="H146" s="5"/>
      <c r="I146" s="6"/>
      <c r="J146" s="218">
        <f t="shared" ref="J146:J150" si="19">+H146*I146</f>
        <v>0</v>
      </c>
      <c r="K146" s="7"/>
      <c r="L146" s="34">
        <f t="shared" si="18"/>
        <v>0</v>
      </c>
      <c r="M146" s="53"/>
      <c r="N146"/>
      <c r="O146"/>
      <c r="P146"/>
      <c r="Q146"/>
      <c r="R146"/>
      <c r="S146"/>
    </row>
    <row r="147" spans="1:19" ht="16.5" customHeight="1" x14ac:dyDescent="0.3">
      <c r="A147" s="53"/>
      <c r="B147" s="53"/>
      <c r="C147" s="53"/>
      <c r="D147" s="53"/>
      <c r="E147" s="53"/>
      <c r="F147" s="4"/>
      <c r="G147" s="5"/>
      <c r="H147" s="5"/>
      <c r="I147" s="6"/>
      <c r="J147" s="218">
        <f t="shared" si="19"/>
        <v>0</v>
      </c>
      <c r="K147" s="7"/>
      <c r="L147" s="34">
        <f t="shared" si="18"/>
        <v>0</v>
      </c>
      <c r="M147" s="53"/>
      <c r="N147"/>
      <c r="O147"/>
      <c r="P147"/>
      <c r="Q147"/>
      <c r="R147"/>
      <c r="S147"/>
    </row>
    <row r="148" spans="1:19" s="114" customFormat="1" ht="16.5" customHeight="1" x14ac:dyDescent="0.3">
      <c r="A148" s="53"/>
      <c r="B148" s="53"/>
      <c r="C148" s="53"/>
      <c r="D148" s="53"/>
      <c r="E148" s="53"/>
      <c r="F148" s="4"/>
      <c r="G148" s="5"/>
      <c r="H148" s="5"/>
      <c r="I148" s="6"/>
      <c r="J148" s="218">
        <f t="shared" si="19"/>
        <v>0</v>
      </c>
      <c r="K148" s="7"/>
      <c r="L148" s="34">
        <f t="shared" si="18"/>
        <v>0</v>
      </c>
      <c r="M148" s="53"/>
    </row>
    <row r="149" spans="1:19" s="114" customFormat="1" ht="16.5" customHeight="1" x14ac:dyDescent="0.3">
      <c r="A149" s="53"/>
      <c r="B149" s="53"/>
      <c r="C149" s="53"/>
      <c r="D149" s="53"/>
      <c r="E149" s="53"/>
      <c r="F149" s="4"/>
      <c r="G149" s="5"/>
      <c r="H149" s="5"/>
      <c r="I149" s="6"/>
      <c r="J149" s="218">
        <f t="shared" si="19"/>
        <v>0</v>
      </c>
      <c r="K149" s="7"/>
      <c r="L149" s="34">
        <f t="shared" si="18"/>
        <v>0</v>
      </c>
      <c r="M149" s="53"/>
    </row>
    <row r="150" spans="1:19" s="114" customFormat="1" ht="16.5" customHeight="1" thickBot="1" x14ac:dyDescent="0.35">
      <c r="A150" s="53"/>
      <c r="B150" s="53"/>
      <c r="C150" s="53"/>
      <c r="D150" s="53"/>
      <c r="E150" s="53"/>
      <c r="F150" s="9"/>
      <c r="G150" s="10"/>
      <c r="H150" s="10"/>
      <c r="I150" s="11"/>
      <c r="J150" s="219">
        <f t="shared" si="19"/>
        <v>0</v>
      </c>
      <c r="K150" s="12"/>
      <c r="L150" s="35">
        <f>+H150*K150</f>
        <v>0</v>
      </c>
      <c r="M150" s="53"/>
    </row>
    <row r="151" spans="1:19" s="114" customFormat="1" ht="16.5" customHeight="1" x14ac:dyDescent="0.3">
      <c r="A151" s="53"/>
      <c r="B151" s="53"/>
      <c r="C151" s="53"/>
      <c r="D151" s="53"/>
      <c r="E151" s="53"/>
      <c r="F151" s="396" t="s">
        <v>77</v>
      </c>
      <c r="G151" s="397"/>
      <c r="H151" s="397"/>
      <c r="I151" s="397"/>
      <c r="J151" s="397"/>
      <c r="K151" s="398"/>
      <c r="L151" s="183">
        <f>+SUM(L144:L150)</f>
        <v>0</v>
      </c>
      <c r="M151" s="53"/>
    </row>
    <row r="152" spans="1:19" s="114" customFormat="1" ht="16.5" customHeight="1" x14ac:dyDescent="0.3">
      <c r="A152" s="53"/>
      <c r="B152" s="53"/>
      <c r="C152" s="53"/>
      <c r="D152" s="53"/>
      <c r="E152" s="53"/>
      <c r="F152" s="393" t="s">
        <v>90</v>
      </c>
      <c r="G152" s="394"/>
      <c r="H152" s="394"/>
      <c r="I152" s="394"/>
      <c r="J152" s="394"/>
      <c r="K152" s="395"/>
      <c r="L152" s="13">
        <f>+L151*0.05</f>
        <v>0</v>
      </c>
      <c r="M152" s="53"/>
    </row>
    <row r="153" spans="1:19" s="114" customFormat="1" ht="16.5" customHeight="1" x14ac:dyDescent="0.3">
      <c r="A153" s="53"/>
      <c r="B153" s="53"/>
      <c r="C153" s="53"/>
      <c r="D153" s="53"/>
      <c r="E153" s="53"/>
      <c r="F153" s="393" t="s">
        <v>91</v>
      </c>
      <c r="G153" s="394"/>
      <c r="H153" s="394"/>
      <c r="I153" s="394"/>
      <c r="J153" s="394"/>
      <c r="K153" s="395"/>
      <c r="L153" s="184">
        <f>+L151+L152</f>
        <v>0</v>
      </c>
      <c r="M153" s="53"/>
    </row>
    <row r="154" spans="1:19" s="114" customFormat="1" ht="16.5" customHeight="1" x14ac:dyDescent="0.3">
      <c r="A154" s="53"/>
      <c r="B154" s="53"/>
      <c r="C154" s="53"/>
      <c r="D154" s="53"/>
      <c r="E154" s="53"/>
      <c r="F154" s="393" t="s">
        <v>157</v>
      </c>
      <c r="G154" s="394"/>
      <c r="H154" s="394"/>
      <c r="I154" s="394"/>
      <c r="J154" s="394"/>
      <c r="K154" s="395"/>
      <c r="L154" s="171"/>
      <c r="M154" s="53"/>
    </row>
    <row r="155" spans="1:19" s="114" customFormat="1" ht="16.5" customHeight="1" thickBot="1" x14ac:dyDescent="0.35">
      <c r="A155" s="53"/>
      <c r="B155" s="53"/>
      <c r="C155" s="53"/>
      <c r="D155" s="53"/>
      <c r="E155" s="53"/>
      <c r="F155" s="399" t="s">
        <v>93</v>
      </c>
      <c r="G155" s="400"/>
      <c r="H155" s="400"/>
      <c r="I155" s="400"/>
      <c r="J155" s="400"/>
      <c r="K155" s="401"/>
      <c r="L155" s="184">
        <f>+IFERROR(L153/L154,0)</f>
        <v>0</v>
      </c>
      <c r="M155" s="53"/>
    </row>
    <row r="156" spans="1:19" s="114" customFormat="1" ht="16.5" customHeight="1" x14ac:dyDescent="0.3">
      <c r="A156" s="53"/>
      <c r="B156" s="53"/>
      <c r="C156" s="53"/>
      <c r="D156" s="53"/>
      <c r="E156" s="53"/>
      <c r="F156" s="53"/>
      <c r="G156" s="53"/>
      <c r="H156" s="53"/>
      <c r="I156" s="53"/>
      <c r="J156" s="53"/>
      <c r="K156" s="53"/>
      <c r="L156" s="53"/>
      <c r="M156" s="53"/>
    </row>
    <row r="157" spans="1:19" s="114" customFormat="1" ht="16.5" customHeight="1" thickBot="1" x14ac:dyDescent="0.35">
      <c r="A157" s="53"/>
      <c r="B157" s="53"/>
      <c r="C157" s="53"/>
      <c r="D157" s="53"/>
      <c r="E157" s="53"/>
      <c r="F157" s="53"/>
      <c r="G157" s="53"/>
      <c r="H157" s="53"/>
      <c r="I157" s="53"/>
      <c r="J157" s="53"/>
      <c r="K157" s="53"/>
      <c r="L157" s="53"/>
      <c r="M157" s="53"/>
    </row>
    <row r="158" spans="1:19" s="114" customFormat="1" ht="16.5" customHeight="1" thickBot="1" x14ac:dyDescent="0.35">
      <c r="A158" s="53"/>
      <c r="B158" s="53"/>
      <c r="C158" s="53"/>
      <c r="D158" s="53"/>
      <c r="E158" s="53"/>
      <c r="F158" s="191" t="s">
        <v>238</v>
      </c>
      <c r="G158" s="402"/>
      <c r="H158" s="402"/>
      <c r="I158" s="402"/>
      <c r="J158" s="402"/>
      <c r="K158" s="402"/>
      <c r="L158" s="403"/>
      <c r="M158" s="53"/>
    </row>
    <row r="159" spans="1:19" s="114" customFormat="1" ht="16.5" customHeight="1" x14ac:dyDescent="0.3">
      <c r="A159" s="53"/>
      <c r="B159" s="53"/>
      <c r="C159" s="53"/>
      <c r="D159" s="53"/>
      <c r="E159" s="53"/>
      <c r="F159" s="215" t="s">
        <v>71</v>
      </c>
      <c r="G159" s="216" t="s">
        <v>72</v>
      </c>
      <c r="H159" s="216" t="s">
        <v>73</v>
      </c>
      <c r="I159" s="216" t="s">
        <v>229</v>
      </c>
      <c r="J159" s="216" t="s">
        <v>230</v>
      </c>
      <c r="K159" s="216" t="s">
        <v>234</v>
      </c>
      <c r="L159" s="217" t="s">
        <v>77</v>
      </c>
      <c r="M159" s="53"/>
    </row>
    <row r="160" spans="1:19" s="114" customFormat="1" ht="16.5" customHeight="1" x14ac:dyDescent="0.3">
      <c r="A160" s="53"/>
      <c r="B160" s="53"/>
      <c r="C160" s="53"/>
      <c r="D160" s="53"/>
      <c r="E160" s="53"/>
      <c r="F160" s="305"/>
      <c r="G160" s="31"/>
      <c r="H160" s="5"/>
      <c r="I160" s="6"/>
      <c r="J160" s="218">
        <f>+H160*I160</f>
        <v>0</v>
      </c>
      <c r="K160" s="7"/>
      <c r="L160" s="34">
        <f>+H160*K160</f>
        <v>0</v>
      </c>
      <c r="M160" s="53"/>
    </row>
    <row r="161" spans="1:19" s="114" customFormat="1" ht="16.5" customHeight="1" x14ac:dyDescent="0.3">
      <c r="A161" s="53"/>
      <c r="B161" s="53"/>
      <c r="C161" s="53"/>
      <c r="D161" s="53"/>
      <c r="E161" s="53"/>
      <c r="F161" s="4"/>
      <c r="G161" s="5"/>
      <c r="H161" s="5"/>
      <c r="I161" s="6"/>
      <c r="J161" s="218">
        <f>+H161*I161</f>
        <v>0</v>
      </c>
      <c r="K161" s="7"/>
      <c r="L161" s="34">
        <f t="shared" ref="L161:L165" si="20">+H161*K161</f>
        <v>0</v>
      </c>
      <c r="M161" s="53"/>
    </row>
    <row r="162" spans="1:19" ht="16.5" customHeight="1" x14ac:dyDescent="0.3">
      <c r="A162" s="53"/>
      <c r="B162" s="53"/>
      <c r="C162" s="53"/>
      <c r="D162" s="53"/>
      <c r="E162" s="53"/>
      <c r="F162" s="4"/>
      <c r="G162" s="5"/>
      <c r="H162" s="5"/>
      <c r="I162" s="6"/>
      <c r="J162" s="218">
        <f t="shared" ref="J162:J166" si="21">+H162*I162</f>
        <v>0</v>
      </c>
      <c r="K162" s="7"/>
      <c r="L162" s="34">
        <f t="shared" si="20"/>
        <v>0</v>
      </c>
      <c r="M162" s="53"/>
      <c r="N162"/>
      <c r="O162"/>
      <c r="P162"/>
      <c r="Q162"/>
      <c r="R162"/>
      <c r="S162"/>
    </row>
    <row r="163" spans="1:19" ht="16.5" customHeight="1" x14ac:dyDescent="0.3">
      <c r="A163" s="53"/>
      <c r="B163" s="53"/>
      <c r="C163" s="53"/>
      <c r="D163" s="53"/>
      <c r="E163" s="53"/>
      <c r="F163" s="4"/>
      <c r="G163" s="5"/>
      <c r="H163" s="5"/>
      <c r="I163" s="6"/>
      <c r="J163" s="218">
        <f t="shared" si="21"/>
        <v>0</v>
      </c>
      <c r="K163" s="7"/>
      <c r="L163" s="34">
        <f t="shared" si="20"/>
        <v>0</v>
      </c>
      <c r="M163" s="53"/>
      <c r="N163"/>
      <c r="O163"/>
      <c r="P163"/>
      <c r="Q163"/>
      <c r="R163"/>
      <c r="S163"/>
    </row>
    <row r="164" spans="1:19" s="114" customFormat="1" ht="16.5" customHeight="1" x14ac:dyDescent="0.3">
      <c r="A164" s="53"/>
      <c r="B164" s="53"/>
      <c r="C164" s="53"/>
      <c r="D164" s="53"/>
      <c r="E164" s="53"/>
      <c r="F164" s="4"/>
      <c r="G164" s="5"/>
      <c r="H164" s="5"/>
      <c r="I164" s="6"/>
      <c r="J164" s="218">
        <f t="shared" si="21"/>
        <v>0</v>
      </c>
      <c r="K164" s="7"/>
      <c r="L164" s="34">
        <f t="shared" si="20"/>
        <v>0</v>
      </c>
      <c r="M164" s="53"/>
    </row>
    <row r="165" spans="1:19" s="114" customFormat="1" ht="16.5" customHeight="1" x14ac:dyDescent="0.3">
      <c r="A165" s="53"/>
      <c r="B165" s="53"/>
      <c r="C165" s="53"/>
      <c r="D165" s="53"/>
      <c r="E165" s="53"/>
      <c r="F165" s="4"/>
      <c r="G165" s="5"/>
      <c r="H165" s="5"/>
      <c r="I165" s="6"/>
      <c r="J165" s="218">
        <f t="shared" si="21"/>
        <v>0</v>
      </c>
      <c r="K165" s="7"/>
      <c r="L165" s="34">
        <f t="shared" si="20"/>
        <v>0</v>
      </c>
      <c r="M165" s="53"/>
    </row>
    <row r="166" spans="1:19" s="114" customFormat="1" ht="16.5" customHeight="1" thickBot="1" x14ac:dyDescent="0.35">
      <c r="A166" s="53"/>
      <c r="B166" s="53"/>
      <c r="C166" s="53"/>
      <c r="D166" s="53"/>
      <c r="E166" s="53"/>
      <c r="F166" s="9"/>
      <c r="G166" s="10"/>
      <c r="H166" s="10"/>
      <c r="I166" s="11"/>
      <c r="J166" s="219">
        <f t="shared" si="21"/>
        <v>0</v>
      </c>
      <c r="K166" s="12"/>
      <c r="L166" s="35">
        <f>+H166*K166</f>
        <v>0</v>
      </c>
      <c r="M166" s="53"/>
    </row>
    <row r="167" spans="1:19" s="114" customFormat="1" ht="16.5" customHeight="1" x14ac:dyDescent="0.3">
      <c r="A167" s="53"/>
      <c r="B167" s="53"/>
      <c r="C167" s="53"/>
      <c r="D167" s="53"/>
      <c r="E167" s="53"/>
      <c r="F167" s="396" t="s">
        <v>77</v>
      </c>
      <c r="G167" s="397"/>
      <c r="H167" s="397"/>
      <c r="I167" s="397"/>
      <c r="J167" s="397"/>
      <c r="K167" s="398"/>
      <c r="L167" s="183">
        <f>+SUM(L160:L166)</f>
        <v>0</v>
      </c>
      <c r="M167" s="53"/>
    </row>
    <row r="168" spans="1:19" s="114" customFormat="1" ht="16.5" customHeight="1" x14ac:dyDescent="0.3">
      <c r="A168" s="53"/>
      <c r="B168" s="53"/>
      <c r="C168" s="53"/>
      <c r="D168" s="53"/>
      <c r="E168" s="53"/>
      <c r="F168" s="393" t="s">
        <v>90</v>
      </c>
      <c r="G168" s="394"/>
      <c r="H168" s="394"/>
      <c r="I168" s="394"/>
      <c r="J168" s="394"/>
      <c r="K168" s="395"/>
      <c r="L168" s="13">
        <f>+L167*0.05</f>
        <v>0</v>
      </c>
      <c r="M168" s="53"/>
    </row>
    <row r="169" spans="1:19" s="114" customFormat="1" ht="16.5" customHeight="1" x14ac:dyDescent="0.3">
      <c r="A169" s="53"/>
      <c r="B169" s="53"/>
      <c r="C169" s="53"/>
      <c r="D169" s="53"/>
      <c r="E169" s="53"/>
      <c r="F169" s="393" t="s">
        <v>91</v>
      </c>
      <c r="G169" s="394"/>
      <c r="H169" s="394"/>
      <c r="I169" s="394"/>
      <c r="J169" s="394"/>
      <c r="K169" s="395"/>
      <c r="L169" s="184">
        <f>+L167+L168</f>
        <v>0</v>
      </c>
      <c r="M169" s="53"/>
    </row>
    <row r="170" spans="1:19" s="114" customFormat="1" ht="16.5" customHeight="1" x14ac:dyDescent="0.3">
      <c r="A170" s="53"/>
      <c r="B170" s="53"/>
      <c r="C170" s="53"/>
      <c r="D170" s="53"/>
      <c r="E170" s="53"/>
      <c r="F170" s="393" t="s">
        <v>157</v>
      </c>
      <c r="G170" s="394"/>
      <c r="H170" s="394"/>
      <c r="I170" s="394"/>
      <c r="J170" s="394"/>
      <c r="K170" s="395"/>
      <c r="L170" s="171"/>
      <c r="M170" s="53"/>
    </row>
    <row r="171" spans="1:19" s="114" customFormat="1" ht="16.5" customHeight="1" thickBot="1" x14ac:dyDescent="0.35">
      <c r="A171" s="53"/>
      <c r="B171" s="53"/>
      <c r="C171" s="53"/>
      <c r="D171" s="53"/>
      <c r="E171" s="53"/>
      <c r="F171" s="399" t="s">
        <v>93</v>
      </c>
      <c r="G171" s="400"/>
      <c r="H171" s="400"/>
      <c r="I171" s="400"/>
      <c r="J171" s="400"/>
      <c r="K171" s="401"/>
      <c r="L171" s="184">
        <f>+IFERROR(L169/L170,0)</f>
        <v>0</v>
      </c>
      <c r="M171" s="53"/>
    </row>
    <row r="172" spans="1:19" s="114" customFormat="1" ht="16.5" customHeight="1" x14ac:dyDescent="0.3">
      <c r="A172" s="53"/>
      <c r="B172" s="53"/>
      <c r="C172" s="53"/>
      <c r="D172" s="53"/>
      <c r="E172" s="53"/>
      <c r="F172" s="53"/>
      <c r="G172" s="53"/>
      <c r="H172" s="53"/>
      <c r="I172" s="53"/>
      <c r="J172" s="53"/>
      <c r="K172" s="53"/>
      <c r="L172" s="53"/>
      <c r="M172" s="53"/>
    </row>
    <row r="173" spans="1:19" s="114" customFormat="1" ht="16.5" customHeight="1" thickBot="1" x14ac:dyDescent="0.35">
      <c r="A173" s="53"/>
      <c r="B173" s="53"/>
      <c r="C173" s="53"/>
      <c r="D173" s="53"/>
      <c r="E173" s="53"/>
      <c r="F173" s="53"/>
      <c r="G173" s="53"/>
      <c r="H173" s="53"/>
      <c r="I173" s="53"/>
      <c r="J173" s="53"/>
      <c r="K173" s="53"/>
      <c r="L173" s="53"/>
      <c r="M173" s="53"/>
    </row>
    <row r="174" spans="1:19" s="114" customFormat="1" ht="16.5" customHeight="1" thickBot="1" x14ac:dyDescent="0.35">
      <c r="A174" s="53"/>
      <c r="B174" s="53"/>
      <c r="C174" s="53"/>
      <c r="D174" s="53"/>
      <c r="E174" s="53"/>
      <c r="F174" s="191" t="s">
        <v>239</v>
      </c>
      <c r="G174" s="402"/>
      <c r="H174" s="402"/>
      <c r="I174" s="402"/>
      <c r="J174" s="402"/>
      <c r="K174" s="402"/>
      <c r="L174" s="403"/>
      <c r="M174" s="53"/>
    </row>
    <row r="175" spans="1:19" s="114" customFormat="1" ht="16.5" customHeight="1" x14ac:dyDescent="0.3">
      <c r="A175" s="53"/>
      <c r="B175" s="53"/>
      <c r="C175" s="53"/>
      <c r="D175" s="53"/>
      <c r="E175" s="53"/>
      <c r="F175" s="215" t="s">
        <v>71</v>
      </c>
      <c r="G175" s="216" t="s">
        <v>72</v>
      </c>
      <c r="H175" s="216" t="s">
        <v>73</v>
      </c>
      <c r="I175" s="216" t="s">
        <v>229</v>
      </c>
      <c r="J175" s="216" t="s">
        <v>230</v>
      </c>
      <c r="K175" s="216" t="s">
        <v>234</v>
      </c>
      <c r="L175" s="217" t="s">
        <v>77</v>
      </c>
      <c r="M175" s="53"/>
    </row>
    <row r="176" spans="1:19" s="114" customFormat="1" ht="16.5" customHeight="1" x14ac:dyDescent="0.3">
      <c r="A176" s="53"/>
      <c r="B176" s="53"/>
      <c r="C176" s="53"/>
      <c r="D176" s="53"/>
      <c r="E176" s="53"/>
      <c r="F176" s="305"/>
      <c r="G176" s="31"/>
      <c r="H176" s="5"/>
      <c r="I176" s="6"/>
      <c r="J176" s="218">
        <f>+H176*I176</f>
        <v>0</v>
      </c>
      <c r="K176" s="7"/>
      <c r="L176" s="34">
        <f>+H176*K176</f>
        <v>0</v>
      </c>
      <c r="M176" s="53"/>
    </row>
    <row r="177" spans="1:19" s="114" customFormat="1" ht="16.5" customHeight="1" x14ac:dyDescent="0.3">
      <c r="A177" s="53"/>
      <c r="B177" s="53"/>
      <c r="C177" s="53"/>
      <c r="D177" s="53"/>
      <c r="E177" s="53"/>
      <c r="F177" s="4"/>
      <c r="G177" s="5"/>
      <c r="H177" s="5"/>
      <c r="I177" s="6"/>
      <c r="J177" s="218">
        <f>+H177*I177</f>
        <v>0</v>
      </c>
      <c r="K177" s="7"/>
      <c r="L177" s="34">
        <f t="shared" ref="L177:L181" si="22">+H177*K177</f>
        <v>0</v>
      </c>
      <c r="M177" s="53"/>
    </row>
    <row r="178" spans="1:19" ht="16.5" customHeight="1" x14ac:dyDescent="0.3">
      <c r="A178" s="53"/>
      <c r="B178" s="53"/>
      <c r="C178" s="53"/>
      <c r="D178" s="53"/>
      <c r="E178" s="53"/>
      <c r="F178" s="4"/>
      <c r="G178" s="5"/>
      <c r="H178" s="5"/>
      <c r="I178" s="6"/>
      <c r="J178" s="218">
        <f t="shared" ref="J178:J182" si="23">+H178*I178</f>
        <v>0</v>
      </c>
      <c r="K178" s="7"/>
      <c r="L178" s="34">
        <f t="shared" si="22"/>
        <v>0</v>
      </c>
      <c r="M178" s="53"/>
      <c r="N178"/>
      <c r="O178"/>
      <c r="P178"/>
      <c r="Q178"/>
      <c r="R178"/>
      <c r="S178"/>
    </row>
    <row r="179" spans="1:19" ht="16.5" customHeight="1" x14ac:dyDescent="0.3">
      <c r="A179" s="53"/>
      <c r="B179" s="53"/>
      <c r="C179" s="53"/>
      <c r="D179" s="53"/>
      <c r="E179" s="53"/>
      <c r="F179" s="4"/>
      <c r="G179" s="5"/>
      <c r="H179" s="5"/>
      <c r="I179" s="6"/>
      <c r="J179" s="218">
        <f t="shared" si="23"/>
        <v>0</v>
      </c>
      <c r="K179" s="7"/>
      <c r="L179" s="34">
        <f t="shared" si="22"/>
        <v>0</v>
      </c>
      <c r="M179" s="53"/>
      <c r="N179"/>
      <c r="O179"/>
      <c r="P179"/>
      <c r="Q179"/>
      <c r="R179"/>
      <c r="S179"/>
    </row>
    <row r="180" spans="1:19" ht="16.5" customHeight="1" x14ac:dyDescent="0.3">
      <c r="A180" s="53"/>
      <c r="B180" s="53"/>
      <c r="C180" s="53"/>
      <c r="D180" s="53"/>
      <c r="E180" s="53"/>
      <c r="F180" s="4"/>
      <c r="G180" s="5"/>
      <c r="H180" s="5"/>
      <c r="I180" s="6"/>
      <c r="J180" s="218">
        <f t="shared" si="23"/>
        <v>0</v>
      </c>
      <c r="K180" s="7"/>
      <c r="L180" s="34">
        <f t="shared" si="22"/>
        <v>0</v>
      </c>
      <c r="M180" s="53"/>
      <c r="N180"/>
      <c r="O180"/>
      <c r="P180"/>
      <c r="Q180"/>
      <c r="R180"/>
      <c r="S180"/>
    </row>
    <row r="181" spans="1:19" ht="16.5" customHeight="1" x14ac:dyDescent="0.3">
      <c r="A181" s="53"/>
      <c r="B181" s="53"/>
      <c r="C181" s="53"/>
      <c r="D181" s="53"/>
      <c r="E181" s="53"/>
      <c r="F181" s="4"/>
      <c r="G181" s="5"/>
      <c r="H181" s="5"/>
      <c r="I181" s="6"/>
      <c r="J181" s="218">
        <f t="shared" si="23"/>
        <v>0</v>
      </c>
      <c r="K181" s="7"/>
      <c r="L181" s="34">
        <f t="shared" si="22"/>
        <v>0</v>
      </c>
      <c r="M181" s="53"/>
      <c r="N181"/>
      <c r="O181"/>
      <c r="P181"/>
      <c r="Q181"/>
      <c r="R181"/>
      <c r="S181"/>
    </row>
    <row r="182" spans="1:19" ht="16.5" customHeight="1" thickBot="1" x14ac:dyDescent="0.35">
      <c r="A182" s="53"/>
      <c r="B182" s="53"/>
      <c r="C182" s="53"/>
      <c r="D182" s="53"/>
      <c r="E182" s="53"/>
      <c r="F182" s="9"/>
      <c r="G182" s="10"/>
      <c r="H182" s="10"/>
      <c r="I182" s="11"/>
      <c r="J182" s="219">
        <f t="shared" si="23"/>
        <v>0</v>
      </c>
      <c r="K182" s="12"/>
      <c r="L182" s="35">
        <f>+H182*K182</f>
        <v>0</v>
      </c>
      <c r="M182" s="53"/>
      <c r="N182"/>
      <c r="O182"/>
      <c r="P182"/>
      <c r="Q182"/>
      <c r="R182"/>
      <c r="S182"/>
    </row>
    <row r="183" spans="1:19" ht="16.5" customHeight="1" x14ac:dyDescent="0.3">
      <c r="A183" s="53"/>
      <c r="B183" s="53"/>
      <c r="C183" s="53"/>
      <c r="D183" s="53"/>
      <c r="E183" s="53"/>
      <c r="F183" s="396" t="s">
        <v>77</v>
      </c>
      <c r="G183" s="397"/>
      <c r="H183" s="397"/>
      <c r="I183" s="397"/>
      <c r="J183" s="397"/>
      <c r="K183" s="398"/>
      <c r="L183" s="183">
        <f>+SUM(L176:L182)</f>
        <v>0</v>
      </c>
      <c r="M183" s="53"/>
      <c r="N183"/>
      <c r="O183"/>
      <c r="P183"/>
      <c r="Q183"/>
      <c r="R183"/>
      <c r="S183"/>
    </row>
    <row r="184" spans="1:19" ht="16.5" customHeight="1" x14ac:dyDescent="0.3">
      <c r="A184" s="53"/>
      <c r="B184" s="53"/>
      <c r="C184" s="53"/>
      <c r="D184" s="53"/>
      <c r="E184" s="53"/>
      <c r="F184" s="393" t="s">
        <v>90</v>
      </c>
      <c r="G184" s="394"/>
      <c r="H184" s="394"/>
      <c r="I184" s="394"/>
      <c r="J184" s="394"/>
      <c r="K184" s="395"/>
      <c r="L184" s="13">
        <f>+L183*0.05</f>
        <v>0</v>
      </c>
      <c r="M184" s="53"/>
      <c r="N184"/>
      <c r="O184"/>
      <c r="P184"/>
      <c r="Q184"/>
      <c r="R184"/>
      <c r="S184"/>
    </row>
    <row r="185" spans="1:19" ht="16.5" customHeight="1" x14ac:dyDescent="0.3">
      <c r="A185" s="53"/>
      <c r="B185" s="53"/>
      <c r="C185" s="53"/>
      <c r="D185" s="53"/>
      <c r="E185" s="53"/>
      <c r="F185" s="393" t="s">
        <v>91</v>
      </c>
      <c r="G185" s="394"/>
      <c r="H185" s="394"/>
      <c r="I185" s="394"/>
      <c r="J185" s="394"/>
      <c r="K185" s="395"/>
      <c r="L185" s="184">
        <f>+L183+L184</f>
        <v>0</v>
      </c>
      <c r="M185" s="53"/>
      <c r="N185"/>
      <c r="O185"/>
      <c r="P185"/>
      <c r="Q185"/>
      <c r="R185"/>
      <c r="S185"/>
    </row>
    <row r="186" spans="1:19" ht="16.5" customHeight="1" x14ac:dyDescent="0.3">
      <c r="A186" s="53"/>
      <c r="B186" s="53"/>
      <c r="C186" s="53"/>
      <c r="D186" s="53"/>
      <c r="E186" s="53"/>
      <c r="F186" s="393" t="s">
        <v>157</v>
      </c>
      <c r="G186" s="394"/>
      <c r="H186" s="394"/>
      <c r="I186" s="394"/>
      <c r="J186" s="394"/>
      <c r="K186" s="395"/>
      <c r="L186" s="171"/>
      <c r="M186" s="53"/>
      <c r="N186"/>
      <c r="O186"/>
      <c r="P186"/>
      <c r="Q186"/>
      <c r="R186"/>
      <c r="S186"/>
    </row>
    <row r="187" spans="1:19" ht="16.5" customHeight="1" thickBot="1" x14ac:dyDescent="0.35">
      <c r="A187" s="53"/>
      <c r="B187" s="53"/>
      <c r="C187" s="53"/>
      <c r="D187" s="53"/>
      <c r="E187" s="53"/>
      <c r="F187" s="399" t="s">
        <v>93</v>
      </c>
      <c r="G187" s="400"/>
      <c r="H187" s="400"/>
      <c r="I187" s="400"/>
      <c r="J187" s="400"/>
      <c r="K187" s="401"/>
      <c r="L187" s="184">
        <f>+IFERROR(L185/L186,0)</f>
        <v>0</v>
      </c>
      <c r="M187" s="53"/>
      <c r="N187"/>
      <c r="O187"/>
      <c r="P187"/>
      <c r="Q187"/>
      <c r="R187"/>
      <c r="S187"/>
    </row>
    <row r="188" spans="1:19" ht="16.5" customHeight="1" x14ac:dyDescent="0.3">
      <c r="A188" s="53"/>
      <c r="B188" s="53"/>
      <c r="C188" s="53"/>
      <c r="D188" s="53"/>
      <c r="E188" s="53"/>
      <c r="F188" s="53"/>
      <c r="G188" s="53"/>
      <c r="H188" s="53"/>
      <c r="I188" s="53"/>
      <c r="J188" s="53"/>
      <c r="K188" s="53"/>
      <c r="L188" s="53"/>
      <c r="M188" s="53"/>
      <c r="N188"/>
      <c r="O188"/>
      <c r="P188"/>
      <c r="Q188"/>
      <c r="R188"/>
      <c r="S188"/>
    </row>
    <row r="189" spans="1:19" ht="16.5" customHeight="1" thickBot="1" x14ac:dyDescent="0.35">
      <c r="A189" s="53"/>
      <c r="B189" s="53"/>
      <c r="C189" s="53"/>
      <c r="D189" s="53"/>
      <c r="E189" s="53"/>
      <c r="F189" s="53"/>
      <c r="G189" s="53"/>
      <c r="H189" s="53"/>
      <c r="I189" s="53"/>
      <c r="J189" s="53"/>
      <c r="K189" s="53"/>
      <c r="L189" s="53"/>
      <c r="M189" s="53"/>
      <c r="N189"/>
      <c r="O189"/>
      <c r="P189"/>
      <c r="Q189"/>
      <c r="R189"/>
      <c r="S189"/>
    </row>
    <row r="190" spans="1:19" ht="16.5" customHeight="1" thickBot="1" x14ac:dyDescent="0.35">
      <c r="A190" s="53"/>
      <c r="B190" s="53"/>
      <c r="C190" s="53"/>
      <c r="D190" s="53"/>
      <c r="E190" s="53"/>
      <c r="F190" s="191" t="s">
        <v>240</v>
      </c>
      <c r="G190" s="402"/>
      <c r="H190" s="402"/>
      <c r="I190" s="402"/>
      <c r="J190" s="402"/>
      <c r="K190" s="402"/>
      <c r="L190" s="403"/>
      <c r="M190" s="53"/>
      <c r="N190"/>
      <c r="O190"/>
      <c r="P190"/>
      <c r="Q190"/>
      <c r="R190"/>
      <c r="S190"/>
    </row>
    <row r="191" spans="1:19" ht="16.5" customHeight="1" x14ac:dyDescent="0.3">
      <c r="A191" s="53"/>
      <c r="B191" s="53"/>
      <c r="C191" s="53"/>
      <c r="D191" s="53"/>
      <c r="E191" s="53"/>
      <c r="F191" s="215" t="s">
        <v>71</v>
      </c>
      <c r="G191" s="216" t="s">
        <v>72</v>
      </c>
      <c r="H191" s="216" t="s">
        <v>73</v>
      </c>
      <c r="I191" s="216" t="s">
        <v>229</v>
      </c>
      <c r="J191" s="216" t="s">
        <v>230</v>
      </c>
      <c r="K191" s="216" t="s">
        <v>234</v>
      </c>
      <c r="L191" s="217" t="s">
        <v>77</v>
      </c>
      <c r="M191" s="53"/>
      <c r="N191"/>
      <c r="O191"/>
      <c r="P191"/>
      <c r="Q191"/>
      <c r="R191"/>
      <c r="S191"/>
    </row>
    <row r="192" spans="1:19" ht="16.5" customHeight="1" x14ac:dyDescent="0.3">
      <c r="A192" s="53"/>
      <c r="B192" s="53"/>
      <c r="C192" s="53"/>
      <c r="D192" s="53"/>
      <c r="E192" s="53"/>
      <c r="F192" s="305"/>
      <c r="G192" s="31"/>
      <c r="H192" s="5"/>
      <c r="I192" s="6"/>
      <c r="J192" s="218">
        <f>+H192*I192</f>
        <v>0</v>
      </c>
      <c r="K192" s="7"/>
      <c r="L192" s="34">
        <f>+H192*K192</f>
        <v>0</v>
      </c>
      <c r="M192" s="53"/>
      <c r="N192"/>
      <c r="O192"/>
      <c r="P192"/>
      <c r="Q192"/>
      <c r="R192"/>
      <c r="S192"/>
    </row>
    <row r="193" spans="1:19" ht="16.5" customHeight="1" x14ac:dyDescent="0.3">
      <c r="A193" s="53"/>
      <c r="B193" s="53"/>
      <c r="C193" s="53"/>
      <c r="D193" s="53"/>
      <c r="E193" s="53"/>
      <c r="F193" s="4"/>
      <c r="G193" s="5"/>
      <c r="H193" s="5"/>
      <c r="I193" s="6"/>
      <c r="J193" s="218">
        <f>+H193*I193</f>
        <v>0</v>
      </c>
      <c r="K193" s="7"/>
      <c r="L193" s="34">
        <f t="shared" ref="L193:L197" si="24">+H193*K193</f>
        <v>0</v>
      </c>
      <c r="M193" s="53"/>
      <c r="N193"/>
      <c r="O193"/>
      <c r="P193"/>
      <c r="Q193"/>
      <c r="R193"/>
      <c r="S193"/>
    </row>
    <row r="194" spans="1:19" ht="16.5" customHeight="1" x14ac:dyDescent="0.3">
      <c r="A194" s="53"/>
      <c r="B194" s="53"/>
      <c r="C194" s="53"/>
      <c r="D194" s="53"/>
      <c r="E194" s="53"/>
      <c r="F194" s="4"/>
      <c r="G194" s="5"/>
      <c r="H194" s="5"/>
      <c r="I194" s="6"/>
      <c r="J194" s="218">
        <f t="shared" ref="J194:J198" si="25">+H194*I194</f>
        <v>0</v>
      </c>
      <c r="K194" s="7"/>
      <c r="L194" s="34">
        <f t="shared" si="24"/>
        <v>0</v>
      </c>
      <c r="M194" s="53"/>
      <c r="N194"/>
      <c r="O194"/>
      <c r="P194"/>
      <c r="Q194"/>
      <c r="R194"/>
      <c r="S194"/>
    </row>
    <row r="195" spans="1:19" ht="16.5" customHeight="1" x14ac:dyDescent="0.3">
      <c r="A195" s="53"/>
      <c r="B195" s="53"/>
      <c r="C195" s="53"/>
      <c r="D195" s="53"/>
      <c r="E195" s="53"/>
      <c r="F195" s="4"/>
      <c r="G195" s="5"/>
      <c r="H195" s="5"/>
      <c r="I195" s="6"/>
      <c r="J195" s="218">
        <f t="shared" si="25"/>
        <v>0</v>
      </c>
      <c r="K195" s="7"/>
      <c r="L195" s="34">
        <f t="shared" si="24"/>
        <v>0</v>
      </c>
      <c r="M195" s="53"/>
      <c r="N195"/>
      <c r="O195"/>
      <c r="P195"/>
      <c r="Q195"/>
      <c r="R195"/>
      <c r="S195"/>
    </row>
    <row r="196" spans="1:19" ht="16.5" customHeight="1" x14ac:dyDescent="0.3">
      <c r="A196" s="53"/>
      <c r="B196" s="53"/>
      <c r="C196" s="53"/>
      <c r="D196" s="53"/>
      <c r="E196" s="53"/>
      <c r="F196" s="4"/>
      <c r="G196" s="5"/>
      <c r="H196" s="5"/>
      <c r="I196" s="6"/>
      <c r="J196" s="218">
        <f t="shared" si="25"/>
        <v>0</v>
      </c>
      <c r="K196" s="7"/>
      <c r="L196" s="34">
        <f t="shared" si="24"/>
        <v>0</v>
      </c>
      <c r="M196" s="53"/>
      <c r="N196"/>
      <c r="O196"/>
      <c r="P196"/>
      <c r="Q196"/>
      <c r="R196"/>
      <c r="S196"/>
    </row>
    <row r="197" spans="1:19" ht="16.5" customHeight="1" x14ac:dyDescent="0.3">
      <c r="A197" s="53"/>
      <c r="B197" s="53"/>
      <c r="C197" s="53"/>
      <c r="D197" s="53"/>
      <c r="E197" s="53"/>
      <c r="F197" s="4"/>
      <c r="G197" s="5"/>
      <c r="H197" s="5"/>
      <c r="I197" s="6"/>
      <c r="J197" s="218">
        <f t="shared" si="25"/>
        <v>0</v>
      </c>
      <c r="K197" s="7"/>
      <c r="L197" s="34">
        <f t="shared" si="24"/>
        <v>0</v>
      </c>
      <c r="M197" s="53"/>
      <c r="N197"/>
      <c r="O197"/>
      <c r="P197"/>
      <c r="Q197"/>
      <c r="R197"/>
      <c r="S197"/>
    </row>
    <row r="198" spans="1:19" ht="16.5" customHeight="1" thickBot="1" x14ac:dyDescent="0.35">
      <c r="A198" s="53"/>
      <c r="B198" s="53"/>
      <c r="C198" s="53"/>
      <c r="D198" s="53"/>
      <c r="E198" s="53"/>
      <c r="F198" s="9"/>
      <c r="G198" s="10"/>
      <c r="H198" s="10"/>
      <c r="I198" s="11"/>
      <c r="J198" s="219">
        <f t="shared" si="25"/>
        <v>0</v>
      </c>
      <c r="K198" s="12"/>
      <c r="L198" s="35">
        <f>+H198*K198</f>
        <v>0</v>
      </c>
      <c r="M198" s="53"/>
      <c r="N198"/>
      <c r="O198"/>
      <c r="P198"/>
      <c r="Q198"/>
      <c r="R198"/>
      <c r="S198"/>
    </row>
    <row r="199" spans="1:19" ht="16.5" customHeight="1" x14ac:dyDescent="0.3">
      <c r="A199" s="53"/>
      <c r="B199" s="53"/>
      <c r="C199" s="53"/>
      <c r="D199" s="53"/>
      <c r="E199" s="53"/>
      <c r="F199" s="396" t="s">
        <v>77</v>
      </c>
      <c r="G199" s="397"/>
      <c r="H199" s="397"/>
      <c r="I199" s="397"/>
      <c r="J199" s="397"/>
      <c r="K199" s="398"/>
      <c r="L199" s="183">
        <f>+SUM(L192:L198)</f>
        <v>0</v>
      </c>
      <c r="M199" s="53"/>
      <c r="N199"/>
      <c r="O199"/>
      <c r="P199"/>
      <c r="Q199"/>
      <c r="R199"/>
      <c r="S199"/>
    </row>
    <row r="200" spans="1:19" ht="16.5" customHeight="1" x14ac:dyDescent="0.3">
      <c r="A200" s="53"/>
      <c r="B200" s="53"/>
      <c r="C200" s="53"/>
      <c r="D200" s="53"/>
      <c r="E200" s="53"/>
      <c r="F200" s="393" t="s">
        <v>90</v>
      </c>
      <c r="G200" s="394"/>
      <c r="H200" s="394"/>
      <c r="I200" s="394"/>
      <c r="J200" s="394"/>
      <c r="K200" s="395"/>
      <c r="L200" s="13">
        <f>+L199*0.05</f>
        <v>0</v>
      </c>
      <c r="M200" s="53"/>
      <c r="N200"/>
      <c r="O200"/>
      <c r="P200"/>
      <c r="Q200"/>
      <c r="R200"/>
      <c r="S200"/>
    </row>
    <row r="201" spans="1:19" ht="16.5" customHeight="1" x14ac:dyDescent="0.3">
      <c r="A201" s="53"/>
      <c r="B201" s="53"/>
      <c r="C201" s="53"/>
      <c r="D201" s="53"/>
      <c r="E201" s="53"/>
      <c r="F201" s="393" t="s">
        <v>91</v>
      </c>
      <c r="G201" s="394"/>
      <c r="H201" s="394"/>
      <c r="I201" s="394"/>
      <c r="J201" s="394"/>
      <c r="K201" s="395"/>
      <c r="L201" s="184">
        <f>+L199+L200</f>
        <v>0</v>
      </c>
      <c r="M201" s="53"/>
      <c r="N201"/>
      <c r="O201"/>
      <c r="P201"/>
      <c r="Q201"/>
      <c r="R201"/>
      <c r="S201"/>
    </row>
    <row r="202" spans="1:19" ht="16.5" customHeight="1" x14ac:dyDescent="0.3">
      <c r="A202" s="53"/>
      <c r="B202" s="53"/>
      <c r="C202" s="53"/>
      <c r="D202" s="53"/>
      <c r="E202" s="53"/>
      <c r="F202" s="393" t="s">
        <v>157</v>
      </c>
      <c r="G202" s="394"/>
      <c r="H202" s="394"/>
      <c r="I202" s="394"/>
      <c r="J202" s="394"/>
      <c r="K202" s="395"/>
      <c r="L202" s="171"/>
      <c r="M202" s="53"/>
      <c r="N202"/>
      <c r="O202"/>
      <c r="P202"/>
      <c r="Q202"/>
      <c r="R202"/>
      <c r="S202"/>
    </row>
    <row r="203" spans="1:19" ht="16.5" customHeight="1" thickBot="1" x14ac:dyDescent="0.35">
      <c r="A203" s="53"/>
      <c r="B203" s="53"/>
      <c r="C203" s="53"/>
      <c r="D203" s="53"/>
      <c r="E203" s="53"/>
      <c r="F203" s="399" t="s">
        <v>93</v>
      </c>
      <c r="G203" s="400"/>
      <c r="H203" s="400"/>
      <c r="I203" s="400"/>
      <c r="J203" s="400"/>
      <c r="K203" s="401"/>
      <c r="L203" s="184">
        <f>+IFERROR(L201/L202,0)</f>
        <v>0</v>
      </c>
      <c r="M203" s="53"/>
      <c r="N203"/>
      <c r="O203"/>
      <c r="P203"/>
      <c r="Q203"/>
      <c r="R203"/>
      <c r="S203"/>
    </row>
    <row r="204" spans="1:19" ht="16.5" customHeight="1" x14ac:dyDescent="0.3">
      <c r="A204" s="53"/>
      <c r="B204" s="53"/>
      <c r="C204" s="53"/>
      <c r="D204" s="53"/>
      <c r="E204" s="53"/>
      <c r="F204" s="53"/>
      <c r="G204" s="53"/>
      <c r="H204" s="53"/>
      <c r="I204" s="53"/>
      <c r="J204" s="53"/>
      <c r="K204" s="53"/>
      <c r="L204" s="53"/>
      <c r="M204" s="53"/>
      <c r="N204"/>
      <c r="O204"/>
      <c r="P204"/>
      <c r="Q204"/>
      <c r="R204"/>
      <c r="S204"/>
    </row>
    <row r="205" spans="1:19" ht="16.5" customHeight="1" thickBot="1" x14ac:dyDescent="0.35">
      <c r="A205" s="53"/>
      <c r="B205" s="53"/>
      <c r="C205" s="53"/>
      <c r="D205" s="53"/>
      <c r="E205" s="53"/>
      <c r="F205" s="53"/>
      <c r="G205" s="53"/>
      <c r="H205" s="53"/>
      <c r="I205" s="53"/>
      <c r="J205" s="53"/>
      <c r="K205" s="53"/>
      <c r="L205" s="53"/>
      <c r="M205" s="53"/>
      <c r="N205"/>
      <c r="O205"/>
      <c r="P205"/>
      <c r="Q205"/>
      <c r="R205"/>
      <c r="S205"/>
    </row>
    <row r="206" spans="1:19" ht="16.5" customHeight="1" thickBot="1" x14ac:dyDescent="0.35">
      <c r="A206" s="53"/>
      <c r="B206" s="53"/>
      <c r="C206" s="53"/>
      <c r="D206" s="53"/>
      <c r="E206" s="53"/>
      <c r="F206" s="191" t="s">
        <v>241</v>
      </c>
      <c r="G206" s="402"/>
      <c r="H206" s="402"/>
      <c r="I206" s="402"/>
      <c r="J206" s="402"/>
      <c r="K206" s="402"/>
      <c r="L206" s="403"/>
      <c r="M206" s="53"/>
      <c r="N206"/>
      <c r="O206"/>
      <c r="P206"/>
      <c r="Q206"/>
      <c r="R206"/>
      <c r="S206"/>
    </row>
    <row r="207" spans="1:19" ht="16.5" customHeight="1" x14ac:dyDescent="0.3">
      <c r="A207" s="53"/>
      <c r="B207" s="53"/>
      <c r="C207" s="53"/>
      <c r="D207" s="53"/>
      <c r="E207" s="53"/>
      <c r="F207" s="215" t="s">
        <v>71</v>
      </c>
      <c r="G207" s="216" t="s">
        <v>72</v>
      </c>
      <c r="H207" s="216" t="s">
        <v>73</v>
      </c>
      <c r="I207" s="216" t="s">
        <v>229</v>
      </c>
      <c r="J207" s="216" t="s">
        <v>230</v>
      </c>
      <c r="K207" s="216" t="s">
        <v>234</v>
      </c>
      <c r="L207" s="217" t="s">
        <v>77</v>
      </c>
      <c r="M207" s="53"/>
      <c r="N207"/>
      <c r="O207"/>
      <c r="P207"/>
      <c r="Q207"/>
      <c r="R207"/>
      <c r="S207"/>
    </row>
    <row r="208" spans="1:19" ht="16.5" customHeight="1" x14ac:dyDescent="0.3">
      <c r="A208" s="53"/>
      <c r="B208" s="53"/>
      <c r="C208" s="53"/>
      <c r="D208" s="53"/>
      <c r="E208" s="53"/>
      <c r="F208" s="305"/>
      <c r="G208" s="31"/>
      <c r="H208" s="5"/>
      <c r="I208" s="6"/>
      <c r="J208" s="218">
        <f>+H208*I208</f>
        <v>0</v>
      </c>
      <c r="K208" s="7"/>
      <c r="L208" s="34">
        <f>+H208*K208</f>
        <v>0</v>
      </c>
      <c r="M208" s="53"/>
      <c r="N208"/>
      <c r="O208"/>
      <c r="P208"/>
      <c r="Q208"/>
      <c r="R208"/>
      <c r="S208"/>
    </row>
    <row r="209" spans="1:19" ht="16.5" customHeight="1" x14ac:dyDescent="0.3">
      <c r="A209" s="53"/>
      <c r="B209" s="53"/>
      <c r="C209" s="53"/>
      <c r="D209" s="53"/>
      <c r="E209" s="53"/>
      <c r="F209" s="4"/>
      <c r="G209" s="5"/>
      <c r="H209" s="5"/>
      <c r="I209" s="6"/>
      <c r="J209" s="218">
        <f>+H209*I209</f>
        <v>0</v>
      </c>
      <c r="K209" s="7"/>
      <c r="L209" s="34">
        <f t="shared" ref="L209:L213" si="26">+H209*K209</f>
        <v>0</v>
      </c>
      <c r="M209" s="53"/>
      <c r="N209"/>
      <c r="O209"/>
      <c r="P209"/>
      <c r="Q209"/>
      <c r="R209"/>
      <c r="S209"/>
    </row>
    <row r="210" spans="1:19" ht="16.5" customHeight="1" x14ac:dyDescent="0.3">
      <c r="A210" s="53"/>
      <c r="B210" s="53"/>
      <c r="C210" s="53"/>
      <c r="D210" s="53"/>
      <c r="E210" s="53"/>
      <c r="F210" s="4"/>
      <c r="G210" s="5"/>
      <c r="H210" s="5"/>
      <c r="I210" s="6"/>
      <c r="J210" s="218">
        <f t="shared" ref="J210:J214" si="27">+H210*I210</f>
        <v>0</v>
      </c>
      <c r="K210" s="7"/>
      <c r="L210" s="34">
        <f t="shared" si="26"/>
        <v>0</v>
      </c>
      <c r="M210" s="53"/>
      <c r="N210"/>
      <c r="O210"/>
      <c r="P210"/>
      <c r="Q210"/>
      <c r="R210"/>
      <c r="S210"/>
    </row>
    <row r="211" spans="1:19" ht="16.5" customHeight="1" x14ac:dyDescent="0.3">
      <c r="A211" s="53"/>
      <c r="B211" s="53"/>
      <c r="C211" s="53"/>
      <c r="D211" s="53"/>
      <c r="E211" s="53"/>
      <c r="F211" s="4"/>
      <c r="G211" s="5"/>
      <c r="H211" s="5"/>
      <c r="I211" s="6"/>
      <c r="J211" s="218">
        <f t="shared" si="27"/>
        <v>0</v>
      </c>
      <c r="K211" s="7"/>
      <c r="L211" s="34">
        <f t="shared" si="26"/>
        <v>0</v>
      </c>
      <c r="M211" s="53"/>
      <c r="N211"/>
      <c r="O211"/>
      <c r="P211"/>
      <c r="Q211"/>
      <c r="R211"/>
      <c r="S211"/>
    </row>
    <row r="212" spans="1:19" ht="16.5" customHeight="1" x14ac:dyDescent="0.3">
      <c r="A212" s="53"/>
      <c r="B212" s="53"/>
      <c r="C212" s="53"/>
      <c r="D212" s="53"/>
      <c r="E212" s="53"/>
      <c r="F212" s="4"/>
      <c r="G212" s="5"/>
      <c r="H212" s="5"/>
      <c r="I212" s="6"/>
      <c r="J212" s="218">
        <f t="shared" si="27"/>
        <v>0</v>
      </c>
      <c r="K212" s="7"/>
      <c r="L212" s="34">
        <f t="shared" si="26"/>
        <v>0</v>
      </c>
      <c r="M212" s="53"/>
      <c r="N212"/>
      <c r="O212"/>
      <c r="P212"/>
      <c r="Q212"/>
      <c r="R212"/>
      <c r="S212"/>
    </row>
    <row r="213" spans="1:19" ht="16.5" customHeight="1" x14ac:dyDescent="0.3">
      <c r="A213" s="53"/>
      <c r="B213" s="53"/>
      <c r="C213" s="53"/>
      <c r="D213" s="53"/>
      <c r="E213" s="53"/>
      <c r="F213" s="4"/>
      <c r="G213" s="5"/>
      <c r="H213" s="5"/>
      <c r="I213" s="6"/>
      <c r="J213" s="218">
        <f t="shared" si="27"/>
        <v>0</v>
      </c>
      <c r="K213" s="7"/>
      <c r="L213" s="34">
        <f t="shared" si="26"/>
        <v>0</v>
      </c>
      <c r="M213" s="53"/>
      <c r="N213"/>
      <c r="O213"/>
      <c r="P213"/>
      <c r="Q213"/>
      <c r="R213"/>
      <c r="S213"/>
    </row>
    <row r="214" spans="1:19" ht="16.5" customHeight="1" thickBot="1" x14ac:dyDescent="0.35">
      <c r="A214" s="53"/>
      <c r="B214" s="53"/>
      <c r="C214" s="53"/>
      <c r="D214" s="53"/>
      <c r="E214" s="53"/>
      <c r="F214" s="9"/>
      <c r="G214" s="10"/>
      <c r="H214" s="10"/>
      <c r="I214" s="11"/>
      <c r="J214" s="219">
        <f t="shared" si="27"/>
        <v>0</v>
      </c>
      <c r="K214" s="12"/>
      <c r="L214" s="35">
        <f>+H214*K214</f>
        <v>0</v>
      </c>
      <c r="M214" s="53"/>
      <c r="N214"/>
      <c r="O214"/>
      <c r="P214"/>
      <c r="Q214"/>
      <c r="R214"/>
      <c r="S214"/>
    </row>
    <row r="215" spans="1:19" ht="16.5" customHeight="1" x14ac:dyDescent="0.3">
      <c r="A215" s="53"/>
      <c r="B215" s="53"/>
      <c r="C215" s="53"/>
      <c r="D215" s="53"/>
      <c r="E215" s="53"/>
      <c r="F215" s="396" t="s">
        <v>77</v>
      </c>
      <c r="G215" s="397"/>
      <c r="H215" s="397"/>
      <c r="I215" s="397"/>
      <c r="J215" s="397"/>
      <c r="K215" s="398"/>
      <c r="L215" s="183">
        <f>+SUM(L208:L214)</f>
        <v>0</v>
      </c>
      <c r="M215" s="53"/>
      <c r="N215"/>
      <c r="O215"/>
      <c r="P215"/>
      <c r="Q215"/>
      <c r="R215"/>
      <c r="S215"/>
    </row>
    <row r="216" spans="1:19" ht="16.5" customHeight="1" x14ac:dyDescent="0.3">
      <c r="A216" s="53"/>
      <c r="B216" s="53"/>
      <c r="C216" s="53"/>
      <c r="D216" s="53"/>
      <c r="E216" s="53"/>
      <c r="F216" s="393" t="s">
        <v>90</v>
      </c>
      <c r="G216" s="394"/>
      <c r="H216" s="394"/>
      <c r="I216" s="394"/>
      <c r="J216" s="394"/>
      <c r="K216" s="395"/>
      <c r="L216" s="13">
        <f>+L215*0.05</f>
        <v>0</v>
      </c>
      <c r="M216" s="53"/>
      <c r="N216"/>
      <c r="O216"/>
      <c r="P216"/>
      <c r="Q216"/>
      <c r="R216"/>
      <c r="S216"/>
    </row>
    <row r="217" spans="1:19" ht="16.5" customHeight="1" x14ac:dyDescent="0.3">
      <c r="A217" s="53"/>
      <c r="B217" s="53"/>
      <c r="C217" s="53"/>
      <c r="D217" s="53"/>
      <c r="E217" s="53"/>
      <c r="F217" s="393" t="s">
        <v>91</v>
      </c>
      <c r="G217" s="394"/>
      <c r="H217" s="394"/>
      <c r="I217" s="394"/>
      <c r="J217" s="394"/>
      <c r="K217" s="395"/>
      <c r="L217" s="184">
        <f>+L215+L216</f>
        <v>0</v>
      </c>
      <c r="M217" s="53"/>
      <c r="N217"/>
      <c r="O217"/>
      <c r="P217"/>
      <c r="Q217"/>
      <c r="R217"/>
      <c r="S217"/>
    </row>
    <row r="218" spans="1:19" ht="16.5" customHeight="1" x14ac:dyDescent="0.3">
      <c r="A218" s="53"/>
      <c r="B218" s="53"/>
      <c r="C218" s="53"/>
      <c r="D218" s="53"/>
      <c r="E218" s="53"/>
      <c r="F218" s="393" t="s">
        <v>157</v>
      </c>
      <c r="G218" s="394"/>
      <c r="H218" s="394"/>
      <c r="I218" s="394"/>
      <c r="J218" s="394"/>
      <c r="K218" s="395"/>
      <c r="L218" s="171"/>
      <c r="M218" s="53"/>
      <c r="N218"/>
      <c r="O218"/>
      <c r="P218"/>
      <c r="Q218"/>
      <c r="R218"/>
      <c r="S218"/>
    </row>
    <row r="219" spans="1:19" ht="16.5" customHeight="1" thickBot="1" x14ac:dyDescent="0.35">
      <c r="A219" s="53"/>
      <c r="B219" s="53"/>
      <c r="C219" s="53"/>
      <c r="D219" s="53"/>
      <c r="E219" s="53"/>
      <c r="F219" s="399" t="s">
        <v>93</v>
      </c>
      <c r="G219" s="400"/>
      <c r="H219" s="400"/>
      <c r="I219" s="400"/>
      <c r="J219" s="400"/>
      <c r="K219" s="401"/>
      <c r="L219" s="184">
        <f>+IFERROR(L217/L218,0)</f>
        <v>0</v>
      </c>
      <c r="M219" s="53"/>
      <c r="N219"/>
      <c r="O219"/>
      <c r="P219"/>
      <c r="Q219"/>
      <c r="R219"/>
      <c r="S219"/>
    </row>
    <row r="220" spans="1:19" ht="16.5" customHeight="1" x14ac:dyDescent="0.3">
      <c r="A220" s="53"/>
      <c r="B220" s="53"/>
      <c r="C220" s="53"/>
      <c r="D220" s="53"/>
      <c r="E220" s="53"/>
      <c r="F220" s="53"/>
      <c r="G220" s="53"/>
      <c r="H220" s="53"/>
      <c r="I220" s="53"/>
      <c r="J220" s="53"/>
      <c r="K220" s="53"/>
      <c r="L220" s="53"/>
      <c r="M220" s="53"/>
      <c r="N220"/>
      <c r="O220"/>
      <c r="P220"/>
      <c r="Q220"/>
      <c r="R220"/>
      <c r="S220"/>
    </row>
    <row r="221" spans="1:19" ht="16.5" customHeight="1" thickBot="1" x14ac:dyDescent="0.35">
      <c r="A221" s="53"/>
      <c r="B221" s="53"/>
      <c r="C221" s="53"/>
      <c r="D221" s="53"/>
      <c r="E221" s="53"/>
      <c r="F221" s="53"/>
      <c r="G221" s="53"/>
      <c r="H221" s="53"/>
      <c r="I221" s="53"/>
      <c r="J221" s="53"/>
      <c r="K221" s="53"/>
      <c r="L221" s="53"/>
      <c r="M221" s="53"/>
      <c r="N221"/>
      <c r="O221"/>
      <c r="P221"/>
      <c r="Q221"/>
      <c r="R221"/>
      <c r="S221"/>
    </row>
    <row r="222" spans="1:19" ht="16.5" customHeight="1" thickBot="1" x14ac:dyDescent="0.35">
      <c r="A222" s="53"/>
      <c r="B222" s="53"/>
      <c r="C222" s="53"/>
      <c r="D222" s="53"/>
      <c r="E222" s="53"/>
      <c r="F222" s="191" t="s">
        <v>242</v>
      </c>
      <c r="G222" s="402"/>
      <c r="H222" s="402"/>
      <c r="I222" s="402"/>
      <c r="J222" s="402"/>
      <c r="K222" s="402"/>
      <c r="L222" s="403"/>
      <c r="M222" s="53"/>
      <c r="N222"/>
      <c r="O222"/>
      <c r="P222"/>
      <c r="Q222"/>
      <c r="R222"/>
      <c r="S222"/>
    </row>
    <row r="223" spans="1:19" ht="16.5" customHeight="1" x14ac:dyDescent="0.3">
      <c r="A223" s="53"/>
      <c r="B223" s="53"/>
      <c r="C223" s="53"/>
      <c r="D223" s="53"/>
      <c r="E223" s="53"/>
      <c r="F223" s="215" t="s">
        <v>71</v>
      </c>
      <c r="G223" s="216" t="s">
        <v>72</v>
      </c>
      <c r="H223" s="216" t="s">
        <v>73</v>
      </c>
      <c r="I223" s="216" t="s">
        <v>229</v>
      </c>
      <c r="J223" s="216" t="s">
        <v>230</v>
      </c>
      <c r="K223" s="216" t="s">
        <v>234</v>
      </c>
      <c r="L223" s="217" t="s">
        <v>77</v>
      </c>
      <c r="M223" s="53"/>
      <c r="N223"/>
      <c r="O223"/>
      <c r="P223"/>
      <c r="Q223"/>
      <c r="R223"/>
      <c r="S223"/>
    </row>
    <row r="224" spans="1:19" ht="16.5" customHeight="1" x14ac:dyDescent="0.3">
      <c r="A224" s="53"/>
      <c r="B224" s="53"/>
      <c r="C224" s="53"/>
      <c r="D224" s="53"/>
      <c r="E224" s="53"/>
      <c r="F224" s="305"/>
      <c r="G224" s="31"/>
      <c r="H224" s="5"/>
      <c r="I224" s="6"/>
      <c r="J224" s="218">
        <f>+H224*I224</f>
        <v>0</v>
      </c>
      <c r="K224" s="7"/>
      <c r="L224" s="34">
        <f>+H224*K224</f>
        <v>0</v>
      </c>
      <c r="M224" s="53"/>
      <c r="N224"/>
      <c r="O224"/>
      <c r="P224"/>
      <c r="Q224"/>
      <c r="R224"/>
      <c r="S224"/>
    </row>
    <row r="225" spans="1:19" ht="16.5" customHeight="1" x14ac:dyDescent="0.3">
      <c r="A225" s="53"/>
      <c r="B225" s="53"/>
      <c r="C225" s="53"/>
      <c r="D225" s="53"/>
      <c r="E225" s="53"/>
      <c r="F225" s="4"/>
      <c r="G225" s="5"/>
      <c r="H225" s="5"/>
      <c r="I225" s="6"/>
      <c r="J225" s="218">
        <f>+H225*I225</f>
        <v>0</v>
      </c>
      <c r="K225" s="7"/>
      <c r="L225" s="34">
        <f t="shared" ref="L225:L229" si="28">+H225*K225</f>
        <v>0</v>
      </c>
      <c r="M225" s="53"/>
      <c r="N225"/>
      <c r="O225"/>
      <c r="P225"/>
      <c r="Q225"/>
      <c r="R225"/>
      <c r="S225"/>
    </row>
    <row r="226" spans="1:19" ht="16.5" customHeight="1" x14ac:dyDescent="0.3">
      <c r="A226" s="53"/>
      <c r="B226" s="53"/>
      <c r="C226" s="53"/>
      <c r="D226" s="53"/>
      <c r="E226" s="53"/>
      <c r="F226" s="4"/>
      <c r="G226" s="5"/>
      <c r="H226" s="5"/>
      <c r="I226" s="6"/>
      <c r="J226" s="218">
        <f t="shared" ref="J226:J230" si="29">+H226*I226</f>
        <v>0</v>
      </c>
      <c r="K226" s="7"/>
      <c r="L226" s="34">
        <f t="shared" si="28"/>
        <v>0</v>
      </c>
      <c r="M226" s="53"/>
      <c r="N226"/>
      <c r="O226"/>
      <c r="P226"/>
      <c r="Q226"/>
      <c r="R226"/>
      <c r="S226"/>
    </row>
    <row r="227" spans="1:19" ht="16.5" customHeight="1" x14ac:dyDescent="0.3">
      <c r="A227" s="53"/>
      <c r="B227" s="53"/>
      <c r="C227" s="53"/>
      <c r="D227" s="53"/>
      <c r="E227" s="53"/>
      <c r="F227" s="4"/>
      <c r="G227" s="5"/>
      <c r="H227" s="5"/>
      <c r="I227" s="6"/>
      <c r="J227" s="218">
        <f t="shared" si="29"/>
        <v>0</v>
      </c>
      <c r="K227" s="7"/>
      <c r="L227" s="34">
        <f t="shared" si="28"/>
        <v>0</v>
      </c>
      <c r="M227" s="53"/>
      <c r="N227"/>
      <c r="O227"/>
      <c r="P227"/>
      <c r="Q227"/>
      <c r="R227"/>
      <c r="S227"/>
    </row>
    <row r="228" spans="1:19" ht="16.5" customHeight="1" x14ac:dyDescent="0.3">
      <c r="A228" s="53"/>
      <c r="B228" s="53"/>
      <c r="C228" s="53"/>
      <c r="D228" s="53"/>
      <c r="E228" s="53"/>
      <c r="F228" s="4"/>
      <c r="G228" s="5"/>
      <c r="H228" s="5"/>
      <c r="I228" s="6"/>
      <c r="J228" s="218">
        <f t="shared" si="29"/>
        <v>0</v>
      </c>
      <c r="K228" s="7"/>
      <c r="L228" s="34">
        <f t="shared" si="28"/>
        <v>0</v>
      </c>
      <c r="M228" s="53"/>
      <c r="N228"/>
      <c r="O228"/>
      <c r="P228"/>
      <c r="Q228"/>
      <c r="R228"/>
      <c r="S228"/>
    </row>
    <row r="229" spans="1:19" ht="16.5" customHeight="1" x14ac:dyDescent="0.3">
      <c r="A229" s="53"/>
      <c r="B229" s="53"/>
      <c r="C229" s="53"/>
      <c r="D229" s="53"/>
      <c r="E229" s="53"/>
      <c r="F229" s="4"/>
      <c r="G229" s="5"/>
      <c r="H229" s="5"/>
      <c r="I229" s="6"/>
      <c r="J229" s="218">
        <f t="shared" si="29"/>
        <v>0</v>
      </c>
      <c r="K229" s="7"/>
      <c r="L229" s="34">
        <f t="shared" si="28"/>
        <v>0</v>
      </c>
      <c r="M229" s="53"/>
      <c r="N229"/>
      <c r="O229"/>
      <c r="P229"/>
      <c r="Q229"/>
      <c r="R229"/>
      <c r="S229"/>
    </row>
    <row r="230" spans="1:19" ht="16.5" customHeight="1" thickBot="1" x14ac:dyDescent="0.35">
      <c r="A230" s="53"/>
      <c r="B230" s="53"/>
      <c r="C230" s="53"/>
      <c r="D230" s="53"/>
      <c r="E230" s="53"/>
      <c r="F230" s="9"/>
      <c r="G230" s="10"/>
      <c r="H230" s="10"/>
      <c r="I230" s="11"/>
      <c r="J230" s="219">
        <f t="shared" si="29"/>
        <v>0</v>
      </c>
      <c r="K230" s="12"/>
      <c r="L230" s="35">
        <f>+H230*K230</f>
        <v>0</v>
      </c>
      <c r="M230" s="53"/>
      <c r="N230"/>
      <c r="O230"/>
      <c r="P230"/>
      <c r="Q230"/>
      <c r="R230"/>
      <c r="S230"/>
    </row>
    <row r="231" spans="1:19" ht="16.5" customHeight="1" x14ac:dyDescent="0.3">
      <c r="A231" s="53"/>
      <c r="B231" s="53"/>
      <c r="C231" s="53"/>
      <c r="D231" s="53"/>
      <c r="E231" s="53"/>
      <c r="F231" s="396" t="s">
        <v>77</v>
      </c>
      <c r="G231" s="397"/>
      <c r="H231" s="397"/>
      <c r="I231" s="397"/>
      <c r="J231" s="397"/>
      <c r="K231" s="398"/>
      <c r="L231" s="183">
        <f>+SUM(L224:L230)</f>
        <v>0</v>
      </c>
      <c r="M231" s="53"/>
      <c r="N231"/>
      <c r="O231"/>
      <c r="P231"/>
      <c r="Q231"/>
      <c r="R231"/>
      <c r="S231"/>
    </row>
    <row r="232" spans="1:19" ht="16.5" customHeight="1" x14ac:dyDescent="0.3">
      <c r="A232" s="53"/>
      <c r="B232" s="53"/>
      <c r="C232" s="53"/>
      <c r="D232" s="53"/>
      <c r="E232" s="53"/>
      <c r="F232" s="393" t="s">
        <v>90</v>
      </c>
      <c r="G232" s="394"/>
      <c r="H232" s="394"/>
      <c r="I232" s="394"/>
      <c r="J232" s="394"/>
      <c r="K232" s="395"/>
      <c r="L232" s="13">
        <f>+L231*0.05</f>
        <v>0</v>
      </c>
      <c r="M232" s="53"/>
      <c r="N232"/>
      <c r="O232"/>
      <c r="P232"/>
      <c r="Q232"/>
      <c r="R232"/>
      <c r="S232"/>
    </row>
    <row r="233" spans="1:19" ht="16.5" customHeight="1" x14ac:dyDescent="0.3">
      <c r="A233" s="53"/>
      <c r="B233" s="53"/>
      <c r="C233" s="53"/>
      <c r="D233" s="53"/>
      <c r="E233" s="53"/>
      <c r="F233" s="393" t="s">
        <v>91</v>
      </c>
      <c r="G233" s="394"/>
      <c r="H233" s="394"/>
      <c r="I233" s="394"/>
      <c r="J233" s="394"/>
      <c r="K233" s="395"/>
      <c r="L233" s="184">
        <f>+L231+L232</f>
        <v>0</v>
      </c>
      <c r="M233" s="53"/>
      <c r="N233"/>
      <c r="O233"/>
      <c r="P233"/>
      <c r="Q233"/>
      <c r="R233"/>
      <c r="S233"/>
    </row>
    <row r="234" spans="1:19" ht="16.5" customHeight="1" x14ac:dyDescent="0.3">
      <c r="A234" s="53"/>
      <c r="B234" s="53"/>
      <c r="C234" s="53"/>
      <c r="D234" s="53"/>
      <c r="E234" s="53"/>
      <c r="F234" s="393" t="s">
        <v>157</v>
      </c>
      <c r="G234" s="394"/>
      <c r="H234" s="394"/>
      <c r="I234" s="394"/>
      <c r="J234" s="394"/>
      <c r="K234" s="395"/>
      <c r="L234" s="171"/>
      <c r="M234" s="53"/>
      <c r="N234"/>
      <c r="O234"/>
      <c r="P234"/>
      <c r="Q234"/>
      <c r="R234"/>
      <c r="S234"/>
    </row>
    <row r="235" spans="1:19" ht="16.5" customHeight="1" thickBot="1" x14ac:dyDescent="0.35">
      <c r="A235" s="53"/>
      <c r="B235" s="53"/>
      <c r="C235" s="53"/>
      <c r="D235" s="53"/>
      <c r="E235" s="53"/>
      <c r="F235" s="399" t="s">
        <v>93</v>
      </c>
      <c r="G235" s="400"/>
      <c r="H235" s="400"/>
      <c r="I235" s="400"/>
      <c r="J235" s="400"/>
      <c r="K235" s="401"/>
      <c r="L235" s="184">
        <f>+IFERROR(L233/L234,0)</f>
        <v>0</v>
      </c>
      <c r="M235" s="53"/>
      <c r="N235"/>
      <c r="O235"/>
      <c r="P235"/>
      <c r="Q235"/>
      <c r="R235"/>
      <c r="S235"/>
    </row>
    <row r="236" spans="1:19" ht="16.5" customHeight="1" x14ac:dyDescent="0.3">
      <c r="A236" s="53"/>
      <c r="B236" s="53"/>
      <c r="C236" s="53"/>
      <c r="D236" s="53"/>
      <c r="E236" s="53"/>
      <c r="F236" s="53"/>
      <c r="G236" s="53"/>
      <c r="H236" s="53"/>
      <c r="I236" s="53"/>
      <c r="J236" s="53"/>
      <c r="K236" s="53"/>
      <c r="L236" s="53"/>
      <c r="M236" s="53"/>
      <c r="N236"/>
      <c r="O236"/>
      <c r="P236"/>
      <c r="Q236"/>
      <c r="R236"/>
      <c r="S236"/>
    </row>
    <row r="237" spans="1:19" ht="16.5" customHeight="1" thickBot="1" x14ac:dyDescent="0.35">
      <c r="A237" s="53"/>
      <c r="B237" s="53"/>
      <c r="C237" s="53"/>
      <c r="D237" s="53"/>
      <c r="E237" s="53"/>
      <c r="F237" s="53"/>
      <c r="G237" s="53"/>
      <c r="H237" s="53"/>
      <c r="I237" s="53"/>
      <c r="J237" s="53"/>
      <c r="K237" s="53"/>
      <c r="L237" s="53"/>
      <c r="M237" s="53"/>
      <c r="N237"/>
      <c r="O237"/>
      <c r="P237"/>
      <c r="Q237"/>
      <c r="R237"/>
      <c r="S237"/>
    </row>
    <row r="238" spans="1:19" ht="16.5" customHeight="1" thickBot="1" x14ac:dyDescent="0.35">
      <c r="A238" s="53"/>
      <c r="B238" s="53"/>
      <c r="C238" s="53"/>
      <c r="D238" s="53"/>
      <c r="E238" s="53"/>
      <c r="F238" s="191" t="s">
        <v>243</v>
      </c>
      <c r="G238" s="402"/>
      <c r="H238" s="402"/>
      <c r="I238" s="402"/>
      <c r="J238" s="402"/>
      <c r="K238" s="402"/>
      <c r="L238" s="403"/>
      <c r="M238" s="53"/>
      <c r="N238"/>
      <c r="O238"/>
      <c r="P238"/>
      <c r="Q238"/>
      <c r="R238"/>
      <c r="S238"/>
    </row>
    <row r="239" spans="1:19" ht="16.5" customHeight="1" x14ac:dyDescent="0.3">
      <c r="A239" s="53"/>
      <c r="B239" s="53"/>
      <c r="C239" s="53"/>
      <c r="D239" s="53"/>
      <c r="E239" s="53"/>
      <c r="F239" s="215" t="s">
        <v>71</v>
      </c>
      <c r="G239" s="216" t="s">
        <v>72</v>
      </c>
      <c r="H239" s="216" t="s">
        <v>73</v>
      </c>
      <c r="I239" s="216" t="s">
        <v>229</v>
      </c>
      <c r="J239" s="216" t="s">
        <v>230</v>
      </c>
      <c r="K239" s="216" t="s">
        <v>234</v>
      </c>
      <c r="L239" s="217" t="s">
        <v>77</v>
      </c>
      <c r="M239" s="53"/>
      <c r="N239"/>
      <c r="O239"/>
      <c r="P239"/>
      <c r="Q239"/>
      <c r="R239"/>
      <c r="S239"/>
    </row>
    <row r="240" spans="1:19" ht="16.5" customHeight="1" x14ac:dyDescent="0.3">
      <c r="A240" s="53"/>
      <c r="B240" s="53"/>
      <c r="C240" s="53"/>
      <c r="D240" s="53"/>
      <c r="E240" s="53"/>
      <c r="F240" s="305"/>
      <c r="G240" s="31"/>
      <c r="H240" s="5"/>
      <c r="I240" s="6"/>
      <c r="J240" s="218">
        <f>+H240*I240</f>
        <v>0</v>
      </c>
      <c r="K240" s="7"/>
      <c r="L240" s="34">
        <f>+H240*K240</f>
        <v>0</v>
      </c>
      <c r="M240" s="53"/>
      <c r="N240"/>
      <c r="O240"/>
      <c r="P240"/>
      <c r="Q240"/>
      <c r="R240"/>
      <c r="S240"/>
    </row>
    <row r="241" spans="1:19" ht="16.5" customHeight="1" x14ac:dyDescent="0.3">
      <c r="A241" s="53"/>
      <c r="B241" s="53"/>
      <c r="C241" s="53"/>
      <c r="D241" s="53"/>
      <c r="E241" s="53"/>
      <c r="F241" s="4"/>
      <c r="G241" s="5"/>
      <c r="H241" s="5"/>
      <c r="I241" s="6"/>
      <c r="J241" s="218">
        <f>+H241*I241</f>
        <v>0</v>
      </c>
      <c r="K241" s="7"/>
      <c r="L241" s="34">
        <f t="shared" ref="L241:L245" si="30">+H241*K241</f>
        <v>0</v>
      </c>
      <c r="M241" s="53"/>
      <c r="N241"/>
      <c r="O241"/>
      <c r="P241"/>
      <c r="Q241"/>
      <c r="R241"/>
      <c r="S241"/>
    </row>
    <row r="242" spans="1:19" ht="16.5" customHeight="1" x14ac:dyDescent="0.3">
      <c r="A242" s="53"/>
      <c r="B242" s="53"/>
      <c r="C242" s="53"/>
      <c r="D242" s="53"/>
      <c r="E242" s="53"/>
      <c r="F242" s="4"/>
      <c r="G242" s="5"/>
      <c r="H242" s="5"/>
      <c r="I242" s="6"/>
      <c r="J242" s="218">
        <f t="shared" ref="J242:J246" si="31">+H242*I242</f>
        <v>0</v>
      </c>
      <c r="K242" s="7"/>
      <c r="L242" s="34">
        <f t="shared" si="30"/>
        <v>0</v>
      </c>
      <c r="M242" s="53"/>
      <c r="N242"/>
      <c r="O242"/>
      <c r="P242"/>
      <c r="Q242"/>
      <c r="R242"/>
      <c r="S242"/>
    </row>
    <row r="243" spans="1:19" ht="16.5" customHeight="1" x14ac:dyDescent="0.3">
      <c r="A243" s="53"/>
      <c r="B243" s="53"/>
      <c r="C243" s="53"/>
      <c r="D243" s="53"/>
      <c r="E243" s="53"/>
      <c r="F243" s="4"/>
      <c r="G243" s="5"/>
      <c r="H243" s="5"/>
      <c r="I243" s="6"/>
      <c r="J243" s="218">
        <f t="shared" si="31"/>
        <v>0</v>
      </c>
      <c r="K243" s="7"/>
      <c r="L243" s="34">
        <f t="shared" si="30"/>
        <v>0</v>
      </c>
      <c r="M243" s="53"/>
      <c r="N243"/>
      <c r="O243"/>
      <c r="P243"/>
      <c r="Q243"/>
      <c r="R243"/>
      <c r="S243"/>
    </row>
    <row r="244" spans="1:19" ht="16.5" customHeight="1" x14ac:dyDescent="0.3">
      <c r="A244" s="53"/>
      <c r="B244" s="53"/>
      <c r="C244" s="53"/>
      <c r="D244" s="53"/>
      <c r="E244" s="53"/>
      <c r="F244" s="4"/>
      <c r="G244" s="5"/>
      <c r="H244" s="5"/>
      <c r="I244" s="6"/>
      <c r="J244" s="218">
        <f t="shared" si="31"/>
        <v>0</v>
      </c>
      <c r="K244" s="7"/>
      <c r="L244" s="34">
        <f t="shared" si="30"/>
        <v>0</v>
      </c>
      <c r="M244" s="53"/>
      <c r="N244"/>
      <c r="O244"/>
      <c r="P244"/>
      <c r="Q244"/>
      <c r="R244"/>
      <c r="S244"/>
    </row>
    <row r="245" spans="1:19" ht="16.5" customHeight="1" x14ac:dyDescent="0.3">
      <c r="A245" s="53"/>
      <c r="B245" s="53"/>
      <c r="C245" s="53"/>
      <c r="D245" s="53"/>
      <c r="E245" s="53"/>
      <c r="F245" s="4"/>
      <c r="G245" s="5"/>
      <c r="H245" s="5"/>
      <c r="I245" s="6"/>
      <c r="J245" s="218">
        <f t="shared" si="31"/>
        <v>0</v>
      </c>
      <c r="K245" s="7"/>
      <c r="L245" s="34">
        <f t="shared" si="30"/>
        <v>0</v>
      </c>
      <c r="M245" s="53"/>
      <c r="N245"/>
      <c r="O245"/>
      <c r="P245"/>
      <c r="Q245"/>
      <c r="R245"/>
      <c r="S245"/>
    </row>
    <row r="246" spans="1:19" ht="16.5" customHeight="1" thickBot="1" x14ac:dyDescent="0.35">
      <c r="A246" s="53"/>
      <c r="B246" s="53"/>
      <c r="C246" s="53"/>
      <c r="D246" s="53"/>
      <c r="E246" s="53"/>
      <c r="F246" s="9"/>
      <c r="G246" s="10"/>
      <c r="H246" s="10"/>
      <c r="I246" s="11"/>
      <c r="J246" s="219">
        <f t="shared" si="31"/>
        <v>0</v>
      </c>
      <c r="K246" s="12"/>
      <c r="L246" s="35">
        <f>+H246*K246</f>
        <v>0</v>
      </c>
      <c r="M246" s="53"/>
      <c r="N246"/>
      <c r="O246"/>
      <c r="P246"/>
      <c r="Q246"/>
      <c r="R246"/>
      <c r="S246"/>
    </row>
    <row r="247" spans="1:19" ht="16.5" customHeight="1" x14ac:dyDescent="0.3">
      <c r="A247" s="53"/>
      <c r="B247" s="53"/>
      <c r="C247" s="53"/>
      <c r="D247" s="53"/>
      <c r="E247" s="53"/>
      <c r="F247" s="396" t="s">
        <v>77</v>
      </c>
      <c r="G247" s="397"/>
      <c r="H247" s="397"/>
      <c r="I247" s="397"/>
      <c r="J247" s="397"/>
      <c r="K247" s="398"/>
      <c r="L247" s="183">
        <f>+SUM(L240:L246)</f>
        <v>0</v>
      </c>
      <c r="M247" s="53"/>
      <c r="N247"/>
      <c r="O247"/>
      <c r="P247"/>
      <c r="Q247"/>
      <c r="R247"/>
      <c r="S247"/>
    </row>
    <row r="248" spans="1:19" ht="16.5" customHeight="1" x14ac:dyDescent="0.3">
      <c r="A248" s="53"/>
      <c r="B248" s="53"/>
      <c r="C248" s="53"/>
      <c r="D248" s="53"/>
      <c r="E248" s="53"/>
      <c r="F248" s="393" t="s">
        <v>90</v>
      </c>
      <c r="G248" s="394"/>
      <c r="H248" s="394"/>
      <c r="I248" s="394"/>
      <c r="J248" s="394"/>
      <c r="K248" s="395"/>
      <c r="L248" s="13">
        <f>+L247*0.05</f>
        <v>0</v>
      </c>
      <c r="M248" s="53"/>
      <c r="N248"/>
      <c r="O248"/>
      <c r="P248"/>
      <c r="Q248"/>
      <c r="R248"/>
      <c r="S248"/>
    </row>
    <row r="249" spans="1:19" ht="16.5" customHeight="1" x14ac:dyDescent="0.3">
      <c r="A249" s="53"/>
      <c r="B249" s="53"/>
      <c r="C249" s="53"/>
      <c r="D249" s="53"/>
      <c r="E249" s="53"/>
      <c r="F249" s="393" t="s">
        <v>91</v>
      </c>
      <c r="G249" s="394"/>
      <c r="H249" s="394"/>
      <c r="I249" s="394"/>
      <c r="J249" s="394"/>
      <c r="K249" s="395"/>
      <c r="L249" s="184">
        <f>+L247+L248</f>
        <v>0</v>
      </c>
      <c r="M249" s="53"/>
      <c r="N249"/>
      <c r="O249"/>
      <c r="P249"/>
      <c r="Q249"/>
      <c r="R249"/>
      <c r="S249"/>
    </row>
    <row r="250" spans="1:19" ht="16.5" customHeight="1" x14ac:dyDescent="0.3">
      <c r="A250" s="53"/>
      <c r="B250" s="53"/>
      <c r="C250" s="53"/>
      <c r="D250" s="53"/>
      <c r="E250" s="53"/>
      <c r="F250" s="393" t="s">
        <v>157</v>
      </c>
      <c r="G250" s="394"/>
      <c r="H250" s="394"/>
      <c r="I250" s="394"/>
      <c r="J250" s="394"/>
      <c r="K250" s="395"/>
      <c r="L250" s="171"/>
      <c r="M250" s="53"/>
      <c r="N250"/>
      <c r="O250"/>
      <c r="P250"/>
      <c r="Q250"/>
      <c r="R250"/>
      <c r="S250"/>
    </row>
    <row r="251" spans="1:19" ht="16.5" customHeight="1" thickBot="1" x14ac:dyDescent="0.35">
      <c r="A251" s="53"/>
      <c r="B251" s="53"/>
      <c r="C251" s="53"/>
      <c r="D251" s="53"/>
      <c r="E251" s="53"/>
      <c r="F251" s="399" t="s">
        <v>93</v>
      </c>
      <c r="G251" s="400"/>
      <c r="H251" s="400"/>
      <c r="I251" s="400"/>
      <c r="J251" s="400"/>
      <c r="K251" s="401"/>
      <c r="L251" s="184">
        <f>+IFERROR(L249/L250,0)</f>
        <v>0</v>
      </c>
      <c r="M251" s="53"/>
      <c r="N251"/>
      <c r="O251"/>
      <c r="P251"/>
      <c r="Q251"/>
      <c r="R251"/>
      <c r="S251"/>
    </row>
    <row r="252" spans="1:19" ht="16.5" customHeight="1" x14ac:dyDescent="0.3">
      <c r="A252" s="53"/>
      <c r="B252" s="53"/>
      <c r="C252" s="53"/>
      <c r="D252" s="53"/>
      <c r="E252" s="53"/>
      <c r="F252" s="53"/>
      <c r="G252" s="53"/>
      <c r="H252" s="53"/>
      <c r="I252" s="53"/>
      <c r="J252" s="53"/>
      <c r="K252" s="53"/>
      <c r="L252" s="53"/>
      <c r="M252" s="53"/>
      <c r="N252"/>
      <c r="O252"/>
      <c r="P252"/>
      <c r="Q252"/>
      <c r="R252"/>
      <c r="S252"/>
    </row>
    <row r="253" spans="1:19" ht="16.5" customHeight="1" thickBot="1" x14ac:dyDescent="0.35">
      <c r="A253" s="53"/>
      <c r="B253" s="53"/>
      <c r="C253" s="53"/>
      <c r="D253" s="53"/>
      <c r="E253" s="53"/>
      <c r="F253" s="53"/>
      <c r="G253" s="53"/>
      <c r="H253" s="53"/>
      <c r="I253" s="53"/>
      <c r="J253" s="53"/>
      <c r="K253" s="53"/>
      <c r="L253" s="53"/>
      <c r="M253" s="53"/>
      <c r="N253"/>
      <c r="O253"/>
      <c r="P253"/>
      <c r="Q253"/>
      <c r="R253"/>
      <c r="S253"/>
    </row>
    <row r="254" spans="1:19" ht="16.5" customHeight="1" thickBot="1" x14ac:dyDescent="0.35">
      <c r="A254" s="53"/>
      <c r="B254" s="53"/>
      <c r="C254" s="53"/>
      <c r="D254" s="53"/>
      <c r="E254" s="53"/>
      <c r="F254" s="191" t="s">
        <v>244</v>
      </c>
      <c r="G254" s="402"/>
      <c r="H254" s="402"/>
      <c r="I254" s="402"/>
      <c r="J254" s="402"/>
      <c r="K254" s="402"/>
      <c r="L254" s="403"/>
      <c r="M254" s="53"/>
      <c r="N254"/>
      <c r="O254"/>
      <c r="P254"/>
      <c r="Q254"/>
      <c r="R254"/>
      <c r="S254"/>
    </row>
    <row r="255" spans="1:19" ht="16.5" customHeight="1" x14ac:dyDescent="0.3">
      <c r="A255" s="53"/>
      <c r="B255" s="53"/>
      <c r="C255" s="53"/>
      <c r="D255" s="53"/>
      <c r="E255" s="53"/>
      <c r="F255" s="215" t="s">
        <v>71</v>
      </c>
      <c r="G255" s="216" t="s">
        <v>72</v>
      </c>
      <c r="H255" s="216" t="s">
        <v>73</v>
      </c>
      <c r="I255" s="216" t="s">
        <v>229</v>
      </c>
      <c r="J255" s="216" t="s">
        <v>230</v>
      </c>
      <c r="K255" s="216" t="s">
        <v>234</v>
      </c>
      <c r="L255" s="217" t="s">
        <v>77</v>
      </c>
      <c r="M255" s="53"/>
      <c r="N255"/>
      <c r="O255"/>
      <c r="P255"/>
      <c r="Q255"/>
      <c r="R255"/>
      <c r="S255"/>
    </row>
    <row r="256" spans="1:19" ht="16.5" customHeight="1" x14ac:dyDescent="0.3">
      <c r="A256" s="53"/>
      <c r="B256" s="53"/>
      <c r="C256" s="53"/>
      <c r="D256" s="53"/>
      <c r="E256" s="53"/>
      <c r="F256" s="305"/>
      <c r="G256" s="31"/>
      <c r="H256" s="5"/>
      <c r="I256" s="6"/>
      <c r="J256" s="218">
        <f>+H256*I256</f>
        <v>0</v>
      </c>
      <c r="K256" s="7"/>
      <c r="L256" s="34">
        <f>+H256*K256</f>
        <v>0</v>
      </c>
      <c r="M256" s="53"/>
      <c r="N256"/>
      <c r="O256"/>
      <c r="P256"/>
      <c r="Q256"/>
      <c r="R256"/>
      <c r="S256"/>
    </row>
    <row r="257" spans="1:19" ht="16.5" customHeight="1" x14ac:dyDescent="0.3">
      <c r="A257" s="53"/>
      <c r="B257" s="53"/>
      <c r="C257" s="53"/>
      <c r="D257" s="53"/>
      <c r="E257" s="53"/>
      <c r="F257" s="4"/>
      <c r="G257" s="5"/>
      <c r="H257" s="5"/>
      <c r="I257" s="6"/>
      <c r="J257" s="218">
        <f>+H257*I257</f>
        <v>0</v>
      </c>
      <c r="K257" s="7"/>
      <c r="L257" s="34">
        <f t="shared" ref="L257:L261" si="32">+H257*K257</f>
        <v>0</v>
      </c>
      <c r="M257" s="53"/>
      <c r="N257"/>
      <c r="O257"/>
      <c r="P257"/>
      <c r="Q257"/>
      <c r="R257"/>
      <c r="S257"/>
    </row>
    <row r="258" spans="1:19" ht="16.5" customHeight="1" x14ac:dyDescent="0.3">
      <c r="A258" s="53"/>
      <c r="B258" s="53"/>
      <c r="C258" s="53"/>
      <c r="D258" s="53"/>
      <c r="E258" s="53"/>
      <c r="F258" s="4"/>
      <c r="G258" s="5"/>
      <c r="H258" s="5"/>
      <c r="I258" s="6"/>
      <c r="J258" s="218">
        <f t="shared" ref="J258:J262" si="33">+H258*I258</f>
        <v>0</v>
      </c>
      <c r="K258" s="7"/>
      <c r="L258" s="34">
        <f t="shared" si="32"/>
        <v>0</v>
      </c>
      <c r="M258" s="53"/>
      <c r="N258"/>
      <c r="O258"/>
      <c r="P258"/>
      <c r="Q258"/>
      <c r="R258"/>
      <c r="S258"/>
    </row>
    <row r="259" spans="1:19" ht="16.5" customHeight="1" x14ac:dyDescent="0.3">
      <c r="A259" s="53"/>
      <c r="B259" s="53"/>
      <c r="C259" s="53"/>
      <c r="D259" s="53"/>
      <c r="E259" s="53"/>
      <c r="F259" s="4"/>
      <c r="G259" s="5"/>
      <c r="H259" s="5"/>
      <c r="I259" s="6"/>
      <c r="J259" s="218">
        <f t="shared" si="33"/>
        <v>0</v>
      </c>
      <c r="K259" s="7"/>
      <c r="L259" s="34">
        <f t="shared" si="32"/>
        <v>0</v>
      </c>
      <c r="M259" s="53"/>
      <c r="N259"/>
      <c r="O259"/>
      <c r="P259"/>
      <c r="Q259"/>
      <c r="R259"/>
      <c r="S259"/>
    </row>
    <row r="260" spans="1:19" ht="16.5" customHeight="1" x14ac:dyDescent="0.3">
      <c r="A260" s="53"/>
      <c r="B260" s="53"/>
      <c r="C260" s="53"/>
      <c r="D260" s="53"/>
      <c r="E260" s="53"/>
      <c r="F260" s="4"/>
      <c r="G260" s="5"/>
      <c r="H260" s="5"/>
      <c r="I260" s="6"/>
      <c r="J260" s="218">
        <f t="shared" si="33"/>
        <v>0</v>
      </c>
      <c r="K260" s="7"/>
      <c r="L260" s="34">
        <f t="shared" si="32"/>
        <v>0</v>
      </c>
      <c r="M260" s="53"/>
      <c r="N260"/>
      <c r="O260"/>
      <c r="P260"/>
      <c r="Q260"/>
      <c r="R260"/>
      <c r="S260"/>
    </row>
    <row r="261" spans="1:19" ht="16.5" customHeight="1" x14ac:dyDescent="0.3">
      <c r="A261" s="53"/>
      <c r="B261" s="53"/>
      <c r="C261" s="53"/>
      <c r="D261" s="53"/>
      <c r="E261" s="53"/>
      <c r="F261" s="4"/>
      <c r="G261" s="5"/>
      <c r="H261" s="5"/>
      <c r="I261" s="6"/>
      <c r="J261" s="218">
        <f t="shared" si="33"/>
        <v>0</v>
      </c>
      <c r="K261" s="7"/>
      <c r="L261" s="34">
        <f t="shared" si="32"/>
        <v>0</v>
      </c>
      <c r="M261" s="53"/>
      <c r="N261"/>
      <c r="O261"/>
      <c r="P261"/>
      <c r="Q261"/>
      <c r="R261"/>
      <c r="S261"/>
    </row>
    <row r="262" spans="1:19" ht="16.5" customHeight="1" thickBot="1" x14ac:dyDescent="0.35">
      <c r="A262" s="53"/>
      <c r="B262" s="53"/>
      <c r="C262" s="53"/>
      <c r="D262" s="53"/>
      <c r="E262" s="53"/>
      <c r="F262" s="9"/>
      <c r="G262" s="10"/>
      <c r="H262" s="10"/>
      <c r="I262" s="11"/>
      <c r="J262" s="219">
        <f t="shared" si="33"/>
        <v>0</v>
      </c>
      <c r="K262" s="12"/>
      <c r="L262" s="35">
        <f>+H262*K262</f>
        <v>0</v>
      </c>
      <c r="M262" s="53"/>
      <c r="N262"/>
      <c r="O262"/>
      <c r="P262"/>
      <c r="Q262"/>
      <c r="R262"/>
      <c r="S262"/>
    </row>
    <row r="263" spans="1:19" ht="16.5" customHeight="1" x14ac:dyDescent="0.3">
      <c r="A263" s="53"/>
      <c r="B263" s="53"/>
      <c r="C263" s="53"/>
      <c r="D263" s="53"/>
      <c r="E263" s="53"/>
      <c r="F263" s="396" t="s">
        <v>77</v>
      </c>
      <c r="G263" s="397"/>
      <c r="H263" s="397"/>
      <c r="I263" s="397"/>
      <c r="J263" s="397"/>
      <c r="K263" s="398"/>
      <c r="L263" s="183">
        <f>+SUM(L256:L262)</f>
        <v>0</v>
      </c>
      <c r="M263" s="53"/>
      <c r="N263"/>
      <c r="O263"/>
      <c r="P263"/>
      <c r="Q263"/>
      <c r="R263"/>
      <c r="S263"/>
    </row>
    <row r="264" spans="1:19" ht="16.5" customHeight="1" x14ac:dyDescent="0.3">
      <c r="A264" s="53"/>
      <c r="B264" s="53"/>
      <c r="C264" s="53"/>
      <c r="D264" s="53"/>
      <c r="E264" s="53"/>
      <c r="F264" s="393" t="s">
        <v>90</v>
      </c>
      <c r="G264" s="394"/>
      <c r="H264" s="394"/>
      <c r="I264" s="394"/>
      <c r="J264" s="394"/>
      <c r="K264" s="395"/>
      <c r="L264" s="13">
        <f>+L263*0.05</f>
        <v>0</v>
      </c>
      <c r="M264" s="53"/>
      <c r="N264"/>
      <c r="O264"/>
      <c r="P264"/>
      <c r="Q264"/>
      <c r="R264"/>
      <c r="S264"/>
    </row>
    <row r="265" spans="1:19" ht="16.5" customHeight="1" x14ac:dyDescent="0.3">
      <c r="A265" s="53"/>
      <c r="B265" s="53"/>
      <c r="C265" s="53"/>
      <c r="D265" s="53"/>
      <c r="E265" s="53"/>
      <c r="F265" s="393" t="s">
        <v>91</v>
      </c>
      <c r="G265" s="394"/>
      <c r="H265" s="394"/>
      <c r="I265" s="394"/>
      <c r="J265" s="394"/>
      <c r="K265" s="395"/>
      <c r="L265" s="184">
        <f>+L263+L264</f>
        <v>0</v>
      </c>
      <c r="M265" s="53"/>
      <c r="N265"/>
      <c r="O265"/>
      <c r="P265"/>
      <c r="Q265"/>
      <c r="R265"/>
      <c r="S265"/>
    </row>
    <row r="266" spans="1:19" ht="16.5" customHeight="1" x14ac:dyDescent="0.3">
      <c r="A266" s="53"/>
      <c r="B266" s="53"/>
      <c r="C266" s="53"/>
      <c r="D266" s="53"/>
      <c r="E266" s="53"/>
      <c r="F266" s="393" t="s">
        <v>157</v>
      </c>
      <c r="G266" s="394"/>
      <c r="H266" s="394"/>
      <c r="I266" s="394"/>
      <c r="J266" s="394"/>
      <c r="K266" s="395"/>
      <c r="L266" s="171"/>
      <c r="M266" s="53"/>
      <c r="N266"/>
      <c r="O266"/>
      <c r="P266"/>
      <c r="Q266"/>
      <c r="R266"/>
      <c r="S266"/>
    </row>
    <row r="267" spans="1:19" ht="16.5" customHeight="1" thickBot="1" x14ac:dyDescent="0.35">
      <c r="A267" s="53"/>
      <c r="B267" s="53"/>
      <c r="C267" s="53"/>
      <c r="D267" s="53"/>
      <c r="E267" s="53"/>
      <c r="F267" s="399" t="s">
        <v>93</v>
      </c>
      <c r="G267" s="400"/>
      <c r="H267" s="400"/>
      <c r="I267" s="400"/>
      <c r="J267" s="400"/>
      <c r="K267" s="401"/>
      <c r="L267" s="184">
        <f>+IFERROR(L265/L266,0)</f>
        <v>0</v>
      </c>
      <c r="M267" s="53"/>
      <c r="N267"/>
      <c r="O267"/>
      <c r="P267"/>
      <c r="Q267"/>
      <c r="R267"/>
      <c r="S267"/>
    </row>
    <row r="268" spans="1:19" ht="16.5" customHeight="1" x14ac:dyDescent="0.3">
      <c r="A268" s="53"/>
      <c r="B268" s="53"/>
      <c r="C268" s="53"/>
      <c r="D268" s="53"/>
      <c r="E268" s="53"/>
      <c r="F268" s="53"/>
      <c r="G268" s="53"/>
      <c r="H268" s="53"/>
      <c r="I268" s="53"/>
      <c r="J268" s="53"/>
      <c r="K268" s="53"/>
      <c r="L268" s="53"/>
      <c r="M268" s="53"/>
      <c r="N268"/>
      <c r="O268"/>
      <c r="P268"/>
      <c r="Q268"/>
      <c r="R268"/>
      <c r="S268"/>
    </row>
    <row r="269" spans="1:19" ht="16.5" customHeight="1" thickBot="1" x14ac:dyDescent="0.35">
      <c r="A269" s="53"/>
      <c r="B269" s="53"/>
      <c r="C269" s="53"/>
      <c r="D269" s="53"/>
      <c r="E269" s="53"/>
      <c r="F269" s="53"/>
      <c r="G269" s="53"/>
      <c r="H269" s="53"/>
      <c r="I269" s="53"/>
      <c r="J269" s="53"/>
      <c r="K269" s="53"/>
      <c r="L269" s="53"/>
      <c r="M269" s="53"/>
      <c r="N269"/>
      <c r="O269"/>
      <c r="P269"/>
      <c r="Q269"/>
      <c r="R269"/>
      <c r="S269"/>
    </row>
    <row r="270" spans="1:19" ht="16.5" customHeight="1" thickBot="1" x14ac:dyDescent="0.35">
      <c r="A270" s="53"/>
      <c r="B270" s="53"/>
      <c r="C270" s="53"/>
      <c r="D270" s="53"/>
      <c r="E270" s="53"/>
      <c r="F270" s="191" t="s">
        <v>245</v>
      </c>
      <c r="G270" s="402"/>
      <c r="H270" s="402"/>
      <c r="I270" s="402"/>
      <c r="J270" s="402"/>
      <c r="K270" s="402"/>
      <c r="L270" s="403"/>
      <c r="M270" s="53"/>
      <c r="N270"/>
      <c r="O270"/>
      <c r="P270"/>
      <c r="Q270"/>
      <c r="R270"/>
      <c r="S270"/>
    </row>
    <row r="271" spans="1:19" ht="16.5" customHeight="1" x14ac:dyDescent="0.3">
      <c r="A271" s="53"/>
      <c r="B271" s="53"/>
      <c r="C271" s="53"/>
      <c r="D271" s="53"/>
      <c r="E271" s="53"/>
      <c r="F271" s="215" t="s">
        <v>71</v>
      </c>
      <c r="G271" s="216" t="s">
        <v>72</v>
      </c>
      <c r="H271" s="216" t="s">
        <v>73</v>
      </c>
      <c r="I271" s="216" t="s">
        <v>229</v>
      </c>
      <c r="J271" s="216" t="s">
        <v>230</v>
      </c>
      <c r="K271" s="216" t="s">
        <v>234</v>
      </c>
      <c r="L271" s="217" t="s">
        <v>77</v>
      </c>
      <c r="M271" s="53"/>
      <c r="N271"/>
      <c r="O271"/>
      <c r="P271"/>
      <c r="Q271"/>
      <c r="R271"/>
      <c r="S271"/>
    </row>
    <row r="272" spans="1:19" ht="16.5" customHeight="1" x14ac:dyDescent="0.3">
      <c r="A272" s="53"/>
      <c r="B272" s="53"/>
      <c r="C272" s="53"/>
      <c r="D272" s="53"/>
      <c r="E272" s="53"/>
      <c r="F272" s="305"/>
      <c r="G272" s="31"/>
      <c r="H272" s="5"/>
      <c r="I272" s="6"/>
      <c r="J272" s="218">
        <f>+H272*I272</f>
        <v>0</v>
      </c>
      <c r="K272" s="7"/>
      <c r="L272" s="34">
        <f>+H272*K272</f>
        <v>0</v>
      </c>
      <c r="M272" s="53"/>
      <c r="N272"/>
      <c r="O272"/>
      <c r="P272"/>
      <c r="Q272"/>
      <c r="R272"/>
      <c r="S272"/>
    </row>
    <row r="273" spans="1:19" ht="16.5" customHeight="1" x14ac:dyDescent="0.3">
      <c r="A273" s="53"/>
      <c r="B273" s="53"/>
      <c r="C273" s="53"/>
      <c r="D273" s="53"/>
      <c r="E273" s="53"/>
      <c r="F273" s="4"/>
      <c r="G273" s="5"/>
      <c r="H273" s="5"/>
      <c r="I273" s="6"/>
      <c r="J273" s="218">
        <f>+H273*I273</f>
        <v>0</v>
      </c>
      <c r="K273" s="7"/>
      <c r="L273" s="34">
        <f t="shared" ref="L273:L277" si="34">+H273*K273</f>
        <v>0</v>
      </c>
      <c r="M273" s="53"/>
      <c r="N273"/>
      <c r="O273"/>
      <c r="P273"/>
      <c r="Q273"/>
      <c r="R273"/>
      <c r="S273"/>
    </row>
    <row r="274" spans="1:19" ht="16.5" customHeight="1" x14ac:dyDescent="0.3">
      <c r="A274" s="53"/>
      <c r="B274" s="53"/>
      <c r="C274" s="53"/>
      <c r="D274" s="53"/>
      <c r="E274" s="53"/>
      <c r="F274" s="4"/>
      <c r="G274" s="5"/>
      <c r="H274" s="5"/>
      <c r="I274" s="6"/>
      <c r="J274" s="218">
        <f t="shared" ref="J274:J278" si="35">+H274*I274</f>
        <v>0</v>
      </c>
      <c r="K274" s="7"/>
      <c r="L274" s="34">
        <f t="shared" si="34"/>
        <v>0</v>
      </c>
      <c r="M274" s="53"/>
      <c r="N274"/>
      <c r="O274"/>
      <c r="P274"/>
      <c r="Q274"/>
      <c r="R274"/>
      <c r="S274"/>
    </row>
    <row r="275" spans="1:19" ht="16.5" customHeight="1" x14ac:dyDescent="0.3">
      <c r="A275" s="53"/>
      <c r="B275" s="53"/>
      <c r="C275" s="53"/>
      <c r="D275" s="53"/>
      <c r="E275" s="53"/>
      <c r="F275" s="4"/>
      <c r="G275" s="5"/>
      <c r="H275" s="5"/>
      <c r="I275" s="6"/>
      <c r="J275" s="218">
        <f t="shared" si="35"/>
        <v>0</v>
      </c>
      <c r="K275" s="7"/>
      <c r="L275" s="34">
        <f t="shared" si="34"/>
        <v>0</v>
      </c>
      <c r="M275" s="53"/>
      <c r="N275"/>
      <c r="O275"/>
      <c r="P275"/>
      <c r="Q275"/>
      <c r="R275"/>
      <c r="S275"/>
    </row>
    <row r="276" spans="1:19" ht="16.5" customHeight="1" x14ac:dyDescent="0.3">
      <c r="A276" s="53"/>
      <c r="B276" s="53"/>
      <c r="C276" s="53"/>
      <c r="D276" s="53"/>
      <c r="E276" s="53"/>
      <c r="F276" s="4"/>
      <c r="G276" s="5"/>
      <c r="H276" s="5"/>
      <c r="I276" s="6"/>
      <c r="J276" s="218">
        <f t="shared" si="35"/>
        <v>0</v>
      </c>
      <c r="K276" s="7"/>
      <c r="L276" s="34">
        <f t="shared" si="34"/>
        <v>0</v>
      </c>
      <c r="M276" s="53"/>
      <c r="N276"/>
      <c r="O276"/>
      <c r="P276"/>
      <c r="Q276"/>
      <c r="R276"/>
      <c r="S276"/>
    </row>
    <row r="277" spans="1:19" ht="16.5" customHeight="1" x14ac:dyDescent="0.3">
      <c r="A277" s="53"/>
      <c r="B277" s="53"/>
      <c r="C277" s="53"/>
      <c r="D277" s="53"/>
      <c r="E277" s="53"/>
      <c r="F277" s="4"/>
      <c r="G277" s="5"/>
      <c r="H277" s="5"/>
      <c r="I277" s="6"/>
      <c r="J277" s="218">
        <f t="shared" si="35"/>
        <v>0</v>
      </c>
      <c r="K277" s="7"/>
      <c r="L277" s="34">
        <f t="shared" si="34"/>
        <v>0</v>
      </c>
      <c r="M277" s="53"/>
      <c r="N277"/>
      <c r="O277"/>
      <c r="P277"/>
      <c r="Q277"/>
      <c r="R277"/>
      <c r="S277"/>
    </row>
    <row r="278" spans="1:19" ht="16.5" customHeight="1" thickBot="1" x14ac:dyDescent="0.35">
      <c r="A278" s="53"/>
      <c r="B278" s="53"/>
      <c r="C278" s="53"/>
      <c r="D278" s="53"/>
      <c r="E278" s="53"/>
      <c r="F278" s="9"/>
      <c r="G278" s="10"/>
      <c r="H278" s="10"/>
      <c r="I278" s="11"/>
      <c r="J278" s="219">
        <f t="shared" si="35"/>
        <v>0</v>
      </c>
      <c r="K278" s="12"/>
      <c r="L278" s="35">
        <f>+H278*K278</f>
        <v>0</v>
      </c>
      <c r="M278" s="53"/>
      <c r="N278"/>
      <c r="O278"/>
      <c r="P278"/>
      <c r="Q278"/>
      <c r="R278"/>
      <c r="S278"/>
    </row>
    <row r="279" spans="1:19" ht="16.5" customHeight="1" x14ac:dyDescent="0.3">
      <c r="A279" s="53"/>
      <c r="B279" s="53"/>
      <c r="C279" s="53"/>
      <c r="D279" s="53"/>
      <c r="E279" s="53"/>
      <c r="F279" s="396" t="s">
        <v>77</v>
      </c>
      <c r="G279" s="397"/>
      <c r="H279" s="397"/>
      <c r="I279" s="397"/>
      <c r="J279" s="397"/>
      <c r="K279" s="398"/>
      <c r="L279" s="183">
        <f>+SUM(L272:L278)</f>
        <v>0</v>
      </c>
      <c r="M279" s="53"/>
      <c r="N279"/>
      <c r="O279"/>
      <c r="P279"/>
      <c r="Q279"/>
      <c r="R279"/>
      <c r="S279"/>
    </row>
    <row r="280" spans="1:19" ht="16.5" customHeight="1" x14ac:dyDescent="0.3">
      <c r="A280" s="53"/>
      <c r="B280" s="53"/>
      <c r="C280" s="53"/>
      <c r="D280" s="53"/>
      <c r="E280" s="53"/>
      <c r="F280" s="393" t="s">
        <v>90</v>
      </c>
      <c r="G280" s="394"/>
      <c r="H280" s="394"/>
      <c r="I280" s="394"/>
      <c r="J280" s="394"/>
      <c r="K280" s="395"/>
      <c r="L280" s="13">
        <f>+L279*0.05</f>
        <v>0</v>
      </c>
      <c r="M280" s="53"/>
      <c r="N280"/>
      <c r="O280"/>
      <c r="P280"/>
      <c r="Q280"/>
      <c r="R280"/>
      <c r="S280"/>
    </row>
    <row r="281" spans="1:19" ht="16.5" customHeight="1" x14ac:dyDescent="0.3">
      <c r="A281" s="53"/>
      <c r="B281" s="53"/>
      <c r="C281" s="53"/>
      <c r="D281" s="53"/>
      <c r="E281" s="53"/>
      <c r="F281" s="393" t="s">
        <v>91</v>
      </c>
      <c r="G281" s="394"/>
      <c r="H281" s="394"/>
      <c r="I281" s="394"/>
      <c r="J281" s="394"/>
      <c r="K281" s="395"/>
      <c r="L281" s="184">
        <f>+L279+L280</f>
        <v>0</v>
      </c>
      <c r="M281" s="53"/>
      <c r="N281"/>
      <c r="O281"/>
      <c r="P281"/>
      <c r="Q281"/>
      <c r="R281"/>
      <c r="S281"/>
    </row>
    <row r="282" spans="1:19" ht="16.5" customHeight="1" x14ac:dyDescent="0.3">
      <c r="A282" s="53"/>
      <c r="B282" s="53"/>
      <c r="C282" s="53"/>
      <c r="D282" s="53"/>
      <c r="E282" s="53"/>
      <c r="F282" s="393" t="s">
        <v>157</v>
      </c>
      <c r="G282" s="394"/>
      <c r="H282" s="394"/>
      <c r="I282" s="394"/>
      <c r="J282" s="394"/>
      <c r="K282" s="395"/>
      <c r="L282" s="171"/>
      <c r="M282" s="53"/>
      <c r="N282"/>
      <c r="O282"/>
      <c r="P282"/>
      <c r="Q282"/>
      <c r="R282"/>
      <c r="S282"/>
    </row>
    <row r="283" spans="1:19" ht="16.5" customHeight="1" thickBot="1" x14ac:dyDescent="0.35">
      <c r="A283" s="53"/>
      <c r="B283" s="53"/>
      <c r="C283" s="53"/>
      <c r="D283" s="53"/>
      <c r="E283" s="53"/>
      <c r="F283" s="399" t="s">
        <v>93</v>
      </c>
      <c r="G283" s="400"/>
      <c r="H283" s="400"/>
      <c r="I283" s="400"/>
      <c r="J283" s="400"/>
      <c r="K283" s="401"/>
      <c r="L283" s="184">
        <f>+IFERROR(L281/L282,0)</f>
        <v>0</v>
      </c>
      <c r="M283" s="53"/>
      <c r="N283"/>
      <c r="O283"/>
      <c r="P283"/>
      <c r="Q283"/>
      <c r="R283"/>
      <c r="S283"/>
    </row>
    <row r="284" spans="1:19" ht="16.5" customHeight="1" x14ac:dyDescent="0.3">
      <c r="A284" s="53"/>
      <c r="B284" s="53"/>
      <c r="C284" s="53"/>
      <c r="D284" s="53"/>
      <c r="E284" s="53"/>
      <c r="F284" s="53"/>
      <c r="G284" s="53"/>
      <c r="H284" s="53"/>
      <c r="I284" s="53"/>
      <c r="J284" s="53"/>
      <c r="K284" s="53"/>
      <c r="L284" s="53"/>
      <c r="M284" s="53"/>
      <c r="N284"/>
      <c r="O284"/>
      <c r="P284"/>
      <c r="Q284"/>
      <c r="R284"/>
      <c r="S284"/>
    </row>
    <row r="285" spans="1:19" ht="16.5" customHeight="1" thickBot="1" x14ac:dyDescent="0.35">
      <c r="A285" s="53"/>
      <c r="B285" s="53"/>
      <c r="C285" s="53"/>
      <c r="D285" s="53"/>
      <c r="E285" s="53"/>
      <c r="F285" s="53"/>
      <c r="G285" s="53"/>
      <c r="H285" s="53"/>
      <c r="I285" s="53"/>
      <c r="J285" s="53"/>
      <c r="K285" s="53"/>
      <c r="L285" s="53"/>
      <c r="M285" s="53"/>
      <c r="N285"/>
      <c r="O285"/>
      <c r="P285"/>
      <c r="Q285"/>
      <c r="R285"/>
      <c r="S285"/>
    </row>
    <row r="286" spans="1:19" ht="16.5" customHeight="1" thickBot="1" x14ac:dyDescent="0.35">
      <c r="A286" s="53"/>
      <c r="B286" s="53"/>
      <c r="C286" s="53"/>
      <c r="D286" s="53"/>
      <c r="E286" s="53"/>
      <c r="F286" s="191" t="s">
        <v>246</v>
      </c>
      <c r="G286" s="402"/>
      <c r="H286" s="402"/>
      <c r="I286" s="402"/>
      <c r="J286" s="402"/>
      <c r="K286" s="402"/>
      <c r="L286" s="403"/>
      <c r="M286" s="53"/>
      <c r="N286"/>
      <c r="O286"/>
      <c r="P286"/>
      <c r="Q286"/>
      <c r="R286"/>
      <c r="S286"/>
    </row>
    <row r="287" spans="1:19" ht="16.5" customHeight="1" x14ac:dyDescent="0.3">
      <c r="A287" s="53"/>
      <c r="B287" s="53"/>
      <c r="C287" s="53"/>
      <c r="D287" s="53"/>
      <c r="E287" s="53"/>
      <c r="F287" s="215" t="s">
        <v>71</v>
      </c>
      <c r="G287" s="216" t="s">
        <v>72</v>
      </c>
      <c r="H287" s="216" t="s">
        <v>73</v>
      </c>
      <c r="I287" s="216" t="s">
        <v>229</v>
      </c>
      <c r="J287" s="216" t="s">
        <v>230</v>
      </c>
      <c r="K287" s="216" t="s">
        <v>234</v>
      </c>
      <c r="L287" s="217" t="s">
        <v>77</v>
      </c>
      <c r="M287" s="53"/>
      <c r="N287"/>
      <c r="O287"/>
      <c r="P287"/>
      <c r="Q287"/>
      <c r="R287"/>
      <c r="S287"/>
    </row>
    <row r="288" spans="1:19" ht="16.5" customHeight="1" x14ac:dyDescent="0.3">
      <c r="A288" s="53"/>
      <c r="B288" s="53"/>
      <c r="C288" s="53"/>
      <c r="D288" s="53"/>
      <c r="E288" s="53"/>
      <c r="F288" s="305"/>
      <c r="G288" s="31"/>
      <c r="H288" s="5"/>
      <c r="I288" s="6"/>
      <c r="J288" s="218">
        <f>+H288*I288</f>
        <v>0</v>
      </c>
      <c r="K288" s="7"/>
      <c r="L288" s="34">
        <f>+H288*K288</f>
        <v>0</v>
      </c>
      <c r="M288" s="53"/>
      <c r="N288"/>
      <c r="O288"/>
      <c r="P288"/>
      <c r="Q288"/>
      <c r="R288"/>
      <c r="S288"/>
    </row>
    <row r="289" spans="1:19" ht="16.5" customHeight="1" x14ac:dyDescent="0.3">
      <c r="A289" s="53"/>
      <c r="B289" s="53"/>
      <c r="C289" s="53"/>
      <c r="D289" s="53"/>
      <c r="E289" s="53"/>
      <c r="F289" s="4"/>
      <c r="G289" s="5"/>
      <c r="H289" s="5"/>
      <c r="I289" s="6"/>
      <c r="J289" s="218">
        <f>+H289*I289</f>
        <v>0</v>
      </c>
      <c r="K289" s="7"/>
      <c r="L289" s="34">
        <f t="shared" ref="L289:L293" si="36">+H289*K289</f>
        <v>0</v>
      </c>
      <c r="M289" s="53"/>
      <c r="N289"/>
      <c r="O289"/>
      <c r="P289"/>
      <c r="Q289"/>
      <c r="R289"/>
      <c r="S289"/>
    </row>
    <row r="290" spans="1:19" ht="16.5" customHeight="1" x14ac:dyDescent="0.3">
      <c r="A290" s="53"/>
      <c r="B290" s="53"/>
      <c r="C290" s="53"/>
      <c r="D290" s="53"/>
      <c r="E290" s="53"/>
      <c r="F290" s="4"/>
      <c r="G290" s="5"/>
      <c r="H290" s="5"/>
      <c r="I290" s="6"/>
      <c r="J290" s="218">
        <f t="shared" ref="J290:J294" si="37">+H290*I290</f>
        <v>0</v>
      </c>
      <c r="K290" s="7"/>
      <c r="L290" s="34">
        <f t="shared" si="36"/>
        <v>0</v>
      </c>
      <c r="M290" s="53"/>
      <c r="N290"/>
      <c r="O290"/>
      <c r="P290"/>
      <c r="Q290"/>
      <c r="R290"/>
      <c r="S290"/>
    </row>
    <row r="291" spans="1:19" ht="16.5" customHeight="1" x14ac:dyDescent="0.3">
      <c r="A291" s="53"/>
      <c r="B291" s="53"/>
      <c r="C291" s="53"/>
      <c r="D291" s="53"/>
      <c r="E291" s="53"/>
      <c r="F291" s="4"/>
      <c r="G291" s="5"/>
      <c r="H291" s="5"/>
      <c r="I291" s="6"/>
      <c r="J291" s="218">
        <f t="shared" si="37"/>
        <v>0</v>
      </c>
      <c r="K291" s="7"/>
      <c r="L291" s="34">
        <f t="shared" si="36"/>
        <v>0</v>
      </c>
      <c r="M291" s="53"/>
      <c r="N291"/>
      <c r="O291"/>
      <c r="P291"/>
      <c r="Q291"/>
      <c r="R291"/>
      <c r="S291"/>
    </row>
    <row r="292" spans="1:19" ht="16.5" customHeight="1" x14ac:dyDescent="0.3">
      <c r="A292" s="53"/>
      <c r="B292" s="53"/>
      <c r="C292" s="53"/>
      <c r="D292" s="53"/>
      <c r="E292" s="53"/>
      <c r="F292" s="4"/>
      <c r="G292" s="5"/>
      <c r="H292" s="5"/>
      <c r="I292" s="6"/>
      <c r="J292" s="218">
        <f t="shared" si="37"/>
        <v>0</v>
      </c>
      <c r="K292" s="7"/>
      <c r="L292" s="34">
        <f t="shared" si="36"/>
        <v>0</v>
      </c>
      <c r="M292" s="53"/>
      <c r="N292"/>
      <c r="O292"/>
      <c r="P292"/>
      <c r="Q292"/>
      <c r="R292"/>
      <c r="S292"/>
    </row>
    <row r="293" spans="1:19" ht="16.5" customHeight="1" x14ac:dyDescent="0.3">
      <c r="A293" s="53"/>
      <c r="B293" s="53"/>
      <c r="C293" s="53"/>
      <c r="D293" s="53"/>
      <c r="E293" s="53"/>
      <c r="F293" s="4"/>
      <c r="G293" s="5"/>
      <c r="H293" s="5"/>
      <c r="I293" s="6"/>
      <c r="J293" s="218">
        <f t="shared" si="37"/>
        <v>0</v>
      </c>
      <c r="K293" s="7"/>
      <c r="L293" s="34">
        <f t="shared" si="36"/>
        <v>0</v>
      </c>
      <c r="M293" s="53"/>
      <c r="N293"/>
      <c r="O293"/>
      <c r="P293"/>
      <c r="Q293"/>
      <c r="R293"/>
      <c r="S293"/>
    </row>
    <row r="294" spans="1:19" ht="16.5" customHeight="1" thickBot="1" x14ac:dyDescent="0.35">
      <c r="A294" s="53"/>
      <c r="B294" s="53"/>
      <c r="C294" s="53"/>
      <c r="D294" s="53"/>
      <c r="E294" s="53"/>
      <c r="F294" s="9"/>
      <c r="G294" s="10"/>
      <c r="H294" s="10"/>
      <c r="I294" s="11"/>
      <c r="J294" s="219">
        <f t="shared" si="37"/>
        <v>0</v>
      </c>
      <c r="K294" s="12"/>
      <c r="L294" s="35">
        <f>+H294*K294</f>
        <v>0</v>
      </c>
      <c r="M294" s="53"/>
      <c r="N294"/>
      <c r="O294"/>
      <c r="P294"/>
      <c r="Q294"/>
      <c r="R294"/>
      <c r="S294"/>
    </row>
    <row r="295" spans="1:19" ht="16.5" customHeight="1" x14ac:dyDescent="0.3">
      <c r="A295" s="53"/>
      <c r="B295" s="53"/>
      <c r="C295" s="53"/>
      <c r="D295" s="53"/>
      <c r="E295" s="53"/>
      <c r="F295" s="396" t="s">
        <v>77</v>
      </c>
      <c r="G295" s="397"/>
      <c r="H295" s="397"/>
      <c r="I295" s="397"/>
      <c r="J295" s="397"/>
      <c r="K295" s="398"/>
      <c r="L295" s="183">
        <f>+SUM(L288:L294)</f>
        <v>0</v>
      </c>
      <c r="M295" s="53"/>
      <c r="N295"/>
      <c r="O295"/>
      <c r="P295"/>
      <c r="Q295"/>
      <c r="R295"/>
      <c r="S295"/>
    </row>
    <row r="296" spans="1:19" ht="16.5" customHeight="1" x14ac:dyDescent="0.3">
      <c r="A296" s="53"/>
      <c r="B296" s="53"/>
      <c r="C296" s="53"/>
      <c r="D296" s="53"/>
      <c r="E296" s="53"/>
      <c r="F296" s="393" t="s">
        <v>90</v>
      </c>
      <c r="G296" s="394"/>
      <c r="H296" s="394"/>
      <c r="I296" s="394"/>
      <c r="J296" s="394"/>
      <c r="K296" s="395"/>
      <c r="L296" s="13">
        <f>+L295*0.05</f>
        <v>0</v>
      </c>
      <c r="M296" s="53"/>
      <c r="N296"/>
      <c r="O296"/>
      <c r="P296"/>
      <c r="Q296"/>
      <c r="R296"/>
      <c r="S296"/>
    </row>
    <row r="297" spans="1:19" ht="16.5" customHeight="1" x14ac:dyDescent="0.3">
      <c r="A297" s="53"/>
      <c r="B297" s="53"/>
      <c r="C297" s="53"/>
      <c r="D297" s="53"/>
      <c r="E297" s="53"/>
      <c r="F297" s="393" t="s">
        <v>91</v>
      </c>
      <c r="G297" s="394"/>
      <c r="H297" s="394"/>
      <c r="I297" s="394"/>
      <c r="J297" s="394"/>
      <c r="K297" s="395"/>
      <c r="L297" s="184">
        <f>+L295+L296</f>
        <v>0</v>
      </c>
      <c r="M297" s="53"/>
      <c r="N297"/>
      <c r="O297"/>
      <c r="P297"/>
      <c r="Q297"/>
      <c r="R297"/>
      <c r="S297"/>
    </row>
    <row r="298" spans="1:19" ht="16.5" customHeight="1" x14ac:dyDescent="0.3">
      <c r="A298" s="53"/>
      <c r="B298" s="53"/>
      <c r="C298" s="53"/>
      <c r="D298" s="53"/>
      <c r="E298" s="53"/>
      <c r="F298" s="393" t="s">
        <v>157</v>
      </c>
      <c r="G298" s="394"/>
      <c r="H298" s="394"/>
      <c r="I298" s="394"/>
      <c r="J298" s="394"/>
      <c r="K298" s="395"/>
      <c r="L298" s="171"/>
      <c r="M298" s="53"/>
      <c r="N298"/>
      <c r="O298"/>
      <c r="P298"/>
      <c r="Q298"/>
      <c r="R298"/>
      <c r="S298"/>
    </row>
    <row r="299" spans="1:19" ht="16.5" customHeight="1" thickBot="1" x14ac:dyDescent="0.35">
      <c r="A299" s="53"/>
      <c r="B299" s="53"/>
      <c r="C299" s="53"/>
      <c r="D299" s="53"/>
      <c r="E299" s="53"/>
      <c r="F299" s="399" t="s">
        <v>93</v>
      </c>
      <c r="G299" s="400"/>
      <c r="H299" s="400"/>
      <c r="I299" s="400"/>
      <c r="J299" s="400"/>
      <c r="K299" s="401"/>
      <c r="L299" s="184">
        <f>+IFERROR(L297/L298,0)</f>
        <v>0</v>
      </c>
      <c r="M299" s="53"/>
      <c r="N299"/>
      <c r="O299"/>
      <c r="P299"/>
      <c r="Q299"/>
      <c r="R299"/>
      <c r="S299"/>
    </row>
    <row r="300" spans="1:19" ht="16.5" customHeight="1" x14ac:dyDescent="0.3">
      <c r="A300" s="53"/>
      <c r="B300" s="53"/>
      <c r="C300" s="53"/>
      <c r="D300" s="53"/>
      <c r="E300" s="53"/>
      <c r="F300" s="53"/>
      <c r="G300" s="53"/>
      <c r="H300" s="53"/>
      <c r="I300" s="53"/>
      <c r="J300" s="53"/>
      <c r="K300" s="53"/>
      <c r="L300" s="53"/>
      <c r="M300" s="53"/>
      <c r="N300"/>
      <c r="O300"/>
      <c r="P300"/>
      <c r="Q300"/>
      <c r="R300"/>
      <c r="S300"/>
    </row>
    <row r="301" spans="1:19" ht="16.5" customHeight="1" thickBot="1" x14ac:dyDescent="0.35">
      <c r="A301" s="53"/>
      <c r="B301" s="53"/>
      <c r="C301" s="53"/>
      <c r="D301" s="53"/>
      <c r="E301" s="53"/>
      <c r="F301" s="53"/>
      <c r="G301" s="53"/>
      <c r="H301" s="53"/>
      <c r="I301" s="53"/>
      <c r="J301" s="53"/>
      <c r="K301" s="53"/>
      <c r="L301" s="53"/>
      <c r="M301" s="53"/>
      <c r="N301"/>
      <c r="O301"/>
      <c r="P301"/>
      <c r="Q301"/>
      <c r="R301"/>
      <c r="S301"/>
    </row>
    <row r="302" spans="1:19" ht="16.5" customHeight="1" thickBot="1" x14ac:dyDescent="0.35">
      <c r="A302" s="53"/>
      <c r="B302" s="53"/>
      <c r="C302" s="53"/>
      <c r="D302" s="53"/>
      <c r="E302" s="53"/>
      <c r="F302" s="191" t="s">
        <v>247</v>
      </c>
      <c r="G302" s="402"/>
      <c r="H302" s="402"/>
      <c r="I302" s="402"/>
      <c r="J302" s="402"/>
      <c r="K302" s="402"/>
      <c r="L302" s="403"/>
      <c r="M302" s="53"/>
      <c r="N302"/>
      <c r="O302"/>
      <c r="P302"/>
      <c r="Q302"/>
      <c r="R302"/>
      <c r="S302"/>
    </row>
    <row r="303" spans="1:19" ht="16.5" customHeight="1" x14ac:dyDescent="0.3">
      <c r="A303" s="53"/>
      <c r="B303" s="53"/>
      <c r="C303" s="53"/>
      <c r="D303" s="53"/>
      <c r="E303" s="53"/>
      <c r="F303" s="215" t="s">
        <v>71</v>
      </c>
      <c r="G303" s="216" t="s">
        <v>72</v>
      </c>
      <c r="H303" s="216" t="s">
        <v>73</v>
      </c>
      <c r="I303" s="216" t="s">
        <v>229</v>
      </c>
      <c r="J303" s="216" t="s">
        <v>230</v>
      </c>
      <c r="K303" s="216" t="s">
        <v>234</v>
      </c>
      <c r="L303" s="217" t="s">
        <v>77</v>
      </c>
      <c r="M303" s="53"/>
      <c r="N303"/>
      <c r="O303"/>
      <c r="P303"/>
      <c r="Q303"/>
      <c r="R303"/>
      <c r="S303"/>
    </row>
    <row r="304" spans="1:19" ht="16.5" customHeight="1" x14ac:dyDescent="0.3">
      <c r="A304" s="53"/>
      <c r="B304" s="53"/>
      <c r="C304" s="53"/>
      <c r="D304" s="53"/>
      <c r="E304" s="53"/>
      <c r="F304" s="305"/>
      <c r="G304" s="31"/>
      <c r="H304" s="5"/>
      <c r="I304" s="6"/>
      <c r="J304" s="218">
        <f>+H304*I304</f>
        <v>0</v>
      </c>
      <c r="K304" s="7"/>
      <c r="L304" s="34">
        <f>+H304*K304</f>
        <v>0</v>
      </c>
      <c r="M304" s="53"/>
      <c r="N304"/>
      <c r="O304"/>
      <c r="P304"/>
      <c r="Q304"/>
      <c r="R304"/>
      <c r="S304"/>
    </row>
    <row r="305" spans="1:19" ht="16.5" customHeight="1" x14ac:dyDescent="0.3">
      <c r="A305" s="53"/>
      <c r="B305" s="53"/>
      <c r="C305" s="53"/>
      <c r="D305" s="53"/>
      <c r="E305" s="53"/>
      <c r="F305" s="4"/>
      <c r="G305" s="5"/>
      <c r="H305" s="5"/>
      <c r="I305" s="6"/>
      <c r="J305" s="218">
        <f>+H305*I305</f>
        <v>0</v>
      </c>
      <c r="K305" s="7"/>
      <c r="L305" s="34">
        <f t="shared" ref="L305:L309" si="38">+H305*K305</f>
        <v>0</v>
      </c>
      <c r="M305" s="53"/>
      <c r="N305"/>
      <c r="O305"/>
      <c r="P305"/>
      <c r="Q305"/>
      <c r="R305"/>
      <c r="S305"/>
    </row>
    <row r="306" spans="1:19" ht="16.5" customHeight="1" x14ac:dyDescent="0.3">
      <c r="A306" s="53"/>
      <c r="B306" s="53"/>
      <c r="C306" s="53"/>
      <c r="D306" s="53"/>
      <c r="E306" s="53"/>
      <c r="F306" s="4"/>
      <c r="G306" s="5"/>
      <c r="H306" s="5"/>
      <c r="I306" s="6"/>
      <c r="J306" s="218">
        <f t="shared" ref="J306:J310" si="39">+H306*I306</f>
        <v>0</v>
      </c>
      <c r="K306" s="7"/>
      <c r="L306" s="34">
        <f t="shared" si="38"/>
        <v>0</v>
      </c>
      <c r="M306" s="53"/>
      <c r="N306"/>
      <c r="O306"/>
      <c r="P306"/>
      <c r="Q306"/>
      <c r="R306"/>
      <c r="S306"/>
    </row>
    <row r="307" spans="1:19" ht="16.5" customHeight="1" x14ac:dyDescent="0.3">
      <c r="A307" s="53"/>
      <c r="B307" s="53"/>
      <c r="C307" s="53"/>
      <c r="D307" s="53"/>
      <c r="E307" s="53"/>
      <c r="F307" s="4"/>
      <c r="G307" s="5"/>
      <c r="H307" s="5"/>
      <c r="I307" s="6"/>
      <c r="J307" s="218">
        <f t="shared" si="39"/>
        <v>0</v>
      </c>
      <c r="K307" s="7"/>
      <c r="L307" s="34">
        <f t="shared" si="38"/>
        <v>0</v>
      </c>
      <c r="M307" s="53"/>
      <c r="N307"/>
      <c r="O307"/>
      <c r="P307"/>
      <c r="Q307"/>
      <c r="R307"/>
      <c r="S307"/>
    </row>
    <row r="308" spans="1:19" ht="16.5" customHeight="1" x14ac:dyDescent="0.3">
      <c r="A308" s="53"/>
      <c r="B308" s="53"/>
      <c r="C308" s="53"/>
      <c r="D308" s="53"/>
      <c r="E308" s="53"/>
      <c r="F308" s="4"/>
      <c r="G308" s="5"/>
      <c r="H308" s="5"/>
      <c r="I308" s="6"/>
      <c r="J308" s="218">
        <f t="shared" si="39"/>
        <v>0</v>
      </c>
      <c r="K308" s="7"/>
      <c r="L308" s="34">
        <f t="shared" si="38"/>
        <v>0</v>
      </c>
      <c r="M308" s="53"/>
      <c r="N308"/>
      <c r="O308"/>
      <c r="P308"/>
      <c r="Q308"/>
      <c r="R308"/>
      <c r="S308"/>
    </row>
    <row r="309" spans="1:19" ht="16.5" customHeight="1" x14ac:dyDescent="0.3">
      <c r="A309" s="53"/>
      <c r="B309" s="53"/>
      <c r="C309" s="53"/>
      <c r="D309" s="53"/>
      <c r="E309" s="53"/>
      <c r="F309" s="4"/>
      <c r="G309" s="5"/>
      <c r="H309" s="5"/>
      <c r="I309" s="6"/>
      <c r="J309" s="218">
        <f t="shared" si="39"/>
        <v>0</v>
      </c>
      <c r="K309" s="7"/>
      <c r="L309" s="34">
        <f t="shared" si="38"/>
        <v>0</v>
      </c>
      <c r="M309" s="53"/>
    </row>
    <row r="310" spans="1:19" ht="16.5" customHeight="1" thickBot="1" x14ac:dyDescent="0.35">
      <c r="A310" s="53"/>
      <c r="B310" s="53"/>
      <c r="C310" s="53"/>
      <c r="D310" s="53"/>
      <c r="E310" s="53"/>
      <c r="F310" s="9"/>
      <c r="G310" s="10"/>
      <c r="H310" s="10"/>
      <c r="I310" s="11"/>
      <c r="J310" s="219">
        <f t="shared" si="39"/>
        <v>0</v>
      </c>
      <c r="K310" s="12"/>
      <c r="L310" s="35">
        <f>+H310*K310</f>
        <v>0</v>
      </c>
      <c r="M310" s="53"/>
    </row>
    <row r="311" spans="1:19" ht="16.5" customHeight="1" x14ac:dyDescent="0.3">
      <c r="A311" s="53"/>
      <c r="B311" s="53"/>
      <c r="C311" s="53"/>
      <c r="D311" s="53"/>
      <c r="E311" s="53"/>
      <c r="F311" s="396" t="s">
        <v>77</v>
      </c>
      <c r="G311" s="397"/>
      <c r="H311" s="397"/>
      <c r="I311" s="397"/>
      <c r="J311" s="397"/>
      <c r="K311" s="398"/>
      <c r="L311" s="183">
        <f>+SUM(L304:L310)</f>
        <v>0</v>
      </c>
      <c r="M311" s="53"/>
    </row>
    <row r="312" spans="1:19" ht="16.5" customHeight="1" x14ac:dyDescent="0.3">
      <c r="A312" s="53"/>
      <c r="B312" s="53"/>
      <c r="C312" s="53"/>
      <c r="D312" s="53"/>
      <c r="E312" s="53"/>
      <c r="F312" s="393" t="s">
        <v>90</v>
      </c>
      <c r="G312" s="394"/>
      <c r="H312" s="394"/>
      <c r="I312" s="394"/>
      <c r="J312" s="394"/>
      <c r="K312" s="395"/>
      <c r="L312" s="13">
        <f>+L311*0.05</f>
        <v>0</v>
      </c>
      <c r="M312" s="53"/>
    </row>
    <row r="313" spans="1:19" ht="16.5" customHeight="1" x14ac:dyDescent="0.3">
      <c r="A313" s="53"/>
      <c r="B313" s="53"/>
      <c r="C313" s="53"/>
      <c r="D313" s="53"/>
      <c r="E313" s="53"/>
      <c r="F313" s="393" t="s">
        <v>91</v>
      </c>
      <c r="G313" s="394"/>
      <c r="H313" s="394"/>
      <c r="I313" s="394"/>
      <c r="J313" s="394"/>
      <c r="K313" s="395"/>
      <c r="L313" s="184">
        <f>+L311+L312</f>
        <v>0</v>
      </c>
      <c r="M313" s="53"/>
    </row>
    <row r="314" spans="1:19" ht="16.5" customHeight="1" x14ac:dyDescent="0.3">
      <c r="A314" s="53"/>
      <c r="B314" s="53"/>
      <c r="C314" s="53"/>
      <c r="D314" s="53"/>
      <c r="E314" s="53"/>
      <c r="F314" s="393" t="s">
        <v>157</v>
      </c>
      <c r="G314" s="394"/>
      <c r="H314" s="394"/>
      <c r="I314" s="394"/>
      <c r="J314" s="394"/>
      <c r="K314" s="395"/>
      <c r="L314" s="171"/>
      <c r="M314" s="53"/>
    </row>
    <row r="315" spans="1:19" ht="16.5" customHeight="1" thickBot="1" x14ac:dyDescent="0.35">
      <c r="A315" s="53"/>
      <c r="B315" s="53"/>
      <c r="C315" s="53"/>
      <c r="D315" s="53"/>
      <c r="E315" s="53"/>
      <c r="F315" s="399" t="s">
        <v>93</v>
      </c>
      <c r="G315" s="400"/>
      <c r="H315" s="400"/>
      <c r="I315" s="400"/>
      <c r="J315" s="400"/>
      <c r="K315" s="401"/>
      <c r="L315" s="184">
        <f>+IFERROR(L313/L314,0)</f>
        <v>0</v>
      </c>
      <c r="M315" s="53"/>
    </row>
    <row r="316" spans="1:19" ht="16.5" customHeight="1" x14ac:dyDescent="0.3">
      <c r="A316" s="53"/>
      <c r="B316" s="53"/>
      <c r="C316" s="53"/>
      <c r="D316" s="53"/>
      <c r="E316" s="53"/>
      <c r="F316" s="53"/>
      <c r="G316" s="53"/>
      <c r="H316" s="53"/>
      <c r="I316" s="53"/>
      <c r="J316" s="53"/>
      <c r="K316" s="53"/>
      <c r="L316" s="53"/>
      <c r="M316" s="53"/>
    </row>
    <row r="317" spans="1:19" ht="16.5" customHeight="1" thickBot="1" x14ac:dyDescent="0.35">
      <c r="A317" s="53"/>
      <c r="B317" s="53"/>
      <c r="C317" s="53"/>
      <c r="D317" s="53"/>
      <c r="E317" s="53"/>
      <c r="F317" s="53"/>
      <c r="G317" s="53"/>
      <c r="H317" s="53"/>
      <c r="I317" s="53"/>
      <c r="J317" s="53"/>
      <c r="K317" s="53"/>
      <c r="L317" s="53"/>
      <c r="M317" s="53"/>
    </row>
    <row r="318" spans="1:19" ht="16.5" customHeight="1" thickBot="1" x14ac:dyDescent="0.35">
      <c r="A318" s="53"/>
      <c r="B318" s="53"/>
      <c r="C318" s="53"/>
      <c r="D318" s="53"/>
      <c r="E318" s="53"/>
      <c r="F318" s="191" t="s">
        <v>248</v>
      </c>
      <c r="G318" s="402"/>
      <c r="H318" s="402"/>
      <c r="I318" s="402"/>
      <c r="J318" s="402"/>
      <c r="K318" s="402"/>
      <c r="L318" s="403"/>
      <c r="M318" s="53"/>
    </row>
    <row r="319" spans="1:19" ht="16.5" customHeight="1" x14ac:dyDescent="0.3">
      <c r="A319" s="53"/>
      <c r="B319" s="53"/>
      <c r="C319" s="53"/>
      <c r="D319" s="53"/>
      <c r="E319" s="53"/>
      <c r="F319" s="215" t="s">
        <v>71</v>
      </c>
      <c r="G319" s="216" t="s">
        <v>72</v>
      </c>
      <c r="H319" s="216" t="s">
        <v>73</v>
      </c>
      <c r="I319" s="216" t="s">
        <v>229</v>
      </c>
      <c r="J319" s="216" t="s">
        <v>230</v>
      </c>
      <c r="K319" s="216" t="s">
        <v>234</v>
      </c>
      <c r="L319" s="217" t="s">
        <v>77</v>
      </c>
      <c r="M319" s="53"/>
    </row>
    <row r="320" spans="1:19" ht="16.5" customHeight="1" x14ac:dyDescent="0.3">
      <c r="A320" s="53"/>
      <c r="B320" s="53"/>
      <c r="C320" s="53"/>
      <c r="D320" s="53"/>
      <c r="E320" s="53"/>
      <c r="F320" s="305"/>
      <c r="G320" s="31"/>
      <c r="H320" s="5"/>
      <c r="I320" s="6"/>
      <c r="J320" s="218">
        <f>+H320*I320</f>
        <v>0</v>
      </c>
      <c r="K320" s="7"/>
      <c r="L320" s="34">
        <f>+H320*K320</f>
        <v>0</v>
      </c>
      <c r="M320" s="53"/>
    </row>
    <row r="321" spans="1:13" ht="16.5" customHeight="1" x14ac:dyDescent="0.3">
      <c r="A321" s="53"/>
      <c r="B321" s="53"/>
      <c r="C321" s="53"/>
      <c r="D321" s="53"/>
      <c r="E321" s="53"/>
      <c r="F321" s="4"/>
      <c r="G321" s="5"/>
      <c r="H321" s="5"/>
      <c r="I321" s="6"/>
      <c r="J321" s="218">
        <f>+H321*I321</f>
        <v>0</v>
      </c>
      <c r="K321" s="7"/>
      <c r="L321" s="34">
        <f t="shared" ref="L321:L325" si="40">+H321*K321</f>
        <v>0</v>
      </c>
      <c r="M321" s="53"/>
    </row>
    <row r="322" spans="1:13" ht="16.5" customHeight="1" x14ac:dyDescent="0.3">
      <c r="A322" s="53"/>
      <c r="B322" s="53"/>
      <c r="C322" s="53"/>
      <c r="D322" s="53"/>
      <c r="E322" s="53"/>
      <c r="F322" s="4"/>
      <c r="G322" s="5"/>
      <c r="H322" s="5"/>
      <c r="I322" s="6"/>
      <c r="J322" s="218">
        <f t="shared" ref="J322:J326" si="41">+H322*I322</f>
        <v>0</v>
      </c>
      <c r="K322" s="7"/>
      <c r="L322" s="34">
        <f t="shared" si="40"/>
        <v>0</v>
      </c>
      <c r="M322" s="53"/>
    </row>
    <row r="323" spans="1:13" ht="16.5" customHeight="1" x14ac:dyDescent="0.3">
      <c r="A323" s="53"/>
      <c r="B323" s="53"/>
      <c r="C323" s="53"/>
      <c r="D323" s="53"/>
      <c r="E323" s="53"/>
      <c r="F323" s="4"/>
      <c r="G323" s="5"/>
      <c r="H323" s="5"/>
      <c r="I323" s="6"/>
      <c r="J323" s="218">
        <f t="shared" si="41"/>
        <v>0</v>
      </c>
      <c r="K323" s="7"/>
      <c r="L323" s="34">
        <f t="shared" si="40"/>
        <v>0</v>
      </c>
      <c r="M323" s="53"/>
    </row>
    <row r="324" spans="1:13" ht="16.5" customHeight="1" x14ac:dyDescent="0.3">
      <c r="A324" s="53"/>
      <c r="B324" s="53"/>
      <c r="C324" s="53"/>
      <c r="D324" s="53"/>
      <c r="E324" s="53"/>
      <c r="F324" s="4"/>
      <c r="G324" s="5"/>
      <c r="H324" s="5"/>
      <c r="I324" s="6"/>
      <c r="J324" s="218">
        <f t="shared" si="41"/>
        <v>0</v>
      </c>
      <c r="K324" s="7"/>
      <c r="L324" s="34">
        <f t="shared" si="40"/>
        <v>0</v>
      </c>
      <c r="M324" s="53"/>
    </row>
    <row r="325" spans="1:13" ht="16.5" customHeight="1" x14ac:dyDescent="0.3">
      <c r="A325" s="53"/>
      <c r="B325" s="53"/>
      <c r="C325" s="53"/>
      <c r="D325" s="53"/>
      <c r="E325" s="53"/>
      <c r="F325" s="4"/>
      <c r="G325" s="5"/>
      <c r="H325" s="5"/>
      <c r="I325" s="6"/>
      <c r="J325" s="218">
        <f t="shared" si="41"/>
        <v>0</v>
      </c>
      <c r="K325" s="7"/>
      <c r="L325" s="34">
        <f t="shared" si="40"/>
        <v>0</v>
      </c>
      <c r="M325" s="53"/>
    </row>
    <row r="326" spans="1:13" ht="16.5" customHeight="1" thickBot="1" x14ac:dyDescent="0.35">
      <c r="A326" s="53"/>
      <c r="B326" s="53"/>
      <c r="C326" s="53"/>
      <c r="D326" s="53"/>
      <c r="E326" s="53"/>
      <c r="F326" s="9"/>
      <c r="G326" s="10"/>
      <c r="H326" s="10"/>
      <c r="I326" s="11"/>
      <c r="J326" s="219">
        <f t="shared" si="41"/>
        <v>0</v>
      </c>
      <c r="K326" s="12"/>
      <c r="L326" s="35">
        <f>+H326*K326</f>
        <v>0</v>
      </c>
      <c r="M326" s="53"/>
    </row>
    <row r="327" spans="1:13" ht="16.5" customHeight="1" x14ac:dyDescent="0.3">
      <c r="A327" s="53"/>
      <c r="B327" s="53"/>
      <c r="C327" s="53"/>
      <c r="D327" s="53"/>
      <c r="E327" s="53"/>
      <c r="F327" s="396" t="s">
        <v>77</v>
      </c>
      <c r="G327" s="397"/>
      <c r="H327" s="397"/>
      <c r="I327" s="397"/>
      <c r="J327" s="397"/>
      <c r="K327" s="398"/>
      <c r="L327" s="183">
        <f>+SUM(L320:L326)</f>
        <v>0</v>
      </c>
      <c r="M327" s="53"/>
    </row>
    <row r="328" spans="1:13" ht="16.5" customHeight="1" x14ac:dyDescent="0.3">
      <c r="A328" s="53"/>
      <c r="B328" s="53"/>
      <c r="C328" s="53"/>
      <c r="D328" s="53"/>
      <c r="E328" s="53"/>
      <c r="F328" s="393" t="s">
        <v>90</v>
      </c>
      <c r="G328" s="394"/>
      <c r="H328" s="394"/>
      <c r="I328" s="394"/>
      <c r="J328" s="394"/>
      <c r="K328" s="395"/>
      <c r="L328" s="13">
        <f>+L327*0.05</f>
        <v>0</v>
      </c>
      <c r="M328" s="53"/>
    </row>
    <row r="329" spans="1:13" ht="16.5" customHeight="1" x14ac:dyDescent="0.3">
      <c r="A329" s="53"/>
      <c r="B329" s="53"/>
      <c r="C329" s="53"/>
      <c r="D329" s="53"/>
      <c r="E329" s="53"/>
      <c r="F329" s="393" t="s">
        <v>91</v>
      </c>
      <c r="G329" s="394"/>
      <c r="H329" s="394"/>
      <c r="I329" s="394"/>
      <c r="J329" s="394"/>
      <c r="K329" s="395"/>
      <c r="L329" s="184">
        <f>+L327+L328</f>
        <v>0</v>
      </c>
      <c r="M329" s="53"/>
    </row>
    <row r="330" spans="1:13" ht="16.5" customHeight="1" x14ac:dyDescent="0.3">
      <c r="A330" s="53"/>
      <c r="B330" s="53"/>
      <c r="C330" s="53"/>
      <c r="D330" s="53"/>
      <c r="E330" s="53"/>
      <c r="F330" s="393" t="s">
        <v>157</v>
      </c>
      <c r="G330" s="394"/>
      <c r="H330" s="394"/>
      <c r="I330" s="394"/>
      <c r="J330" s="394"/>
      <c r="K330" s="395"/>
      <c r="L330" s="171"/>
      <c r="M330" s="53"/>
    </row>
    <row r="331" spans="1:13" ht="16.5" customHeight="1" thickBot="1" x14ac:dyDescent="0.35">
      <c r="A331" s="53"/>
      <c r="B331" s="53"/>
      <c r="C331" s="53"/>
      <c r="D331" s="53"/>
      <c r="E331" s="53"/>
      <c r="F331" s="399" t="s">
        <v>93</v>
      </c>
      <c r="G331" s="400"/>
      <c r="H331" s="400"/>
      <c r="I331" s="400"/>
      <c r="J331" s="400"/>
      <c r="K331" s="401"/>
      <c r="L331" s="184">
        <f>+IFERROR(L329/L330,0)</f>
        <v>0</v>
      </c>
      <c r="M331" s="53"/>
    </row>
    <row r="332" spans="1:13" ht="16.5" customHeight="1" x14ac:dyDescent="0.3">
      <c r="A332" s="53"/>
      <c r="B332" s="53"/>
      <c r="C332" s="53"/>
      <c r="D332" s="53"/>
      <c r="E332" s="53"/>
      <c r="F332" s="53"/>
      <c r="G332" s="53"/>
      <c r="H332" s="53"/>
      <c r="I332" s="53"/>
      <c r="J332" s="53"/>
      <c r="K332" s="53"/>
      <c r="L332" s="53"/>
      <c r="M332" s="53"/>
    </row>
    <row r="333" spans="1:13" ht="16.5" customHeight="1" thickBot="1" x14ac:dyDescent="0.35">
      <c r="A333" s="53"/>
      <c r="B333" s="53"/>
      <c r="C333" s="53"/>
      <c r="D333" s="53"/>
      <c r="E333" s="53"/>
      <c r="F333" s="53"/>
      <c r="G333" s="53"/>
      <c r="H333" s="53"/>
      <c r="I333" s="53"/>
      <c r="J333" s="53"/>
      <c r="K333" s="53"/>
      <c r="L333" s="53"/>
      <c r="M333" s="53"/>
    </row>
    <row r="334" spans="1:13" ht="16.5" customHeight="1" thickBot="1" x14ac:dyDescent="0.35">
      <c r="A334" s="53"/>
      <c r="B334" s="53"/>
      <c r="C334" s="53"/>
      <c r="D334" s="53"/>
      <c r="E334" s="53"/>
      <c r="F334" s="191" t="s">
        <v>249</v>
      </c>
      <c r="G334" s="402"/>
      <c r="H334" s="402"/>
      <c r="I334" s="402"/>
      <c r="J334" s="402"/>
      <c r="K334" s="402"/>
      <c r="L334" s="403"/>
      <c r="M334" s="53"/>
    </row>
    <row r="335" spans="1:13" ht="16.5" customHeight="1" x14ac:dyDescent="0.3">
      <c r="A335" s="53"/>
      <c r="B335" s="53"/>
      <c r="C335" s="53"/>
      <c r="D335" s="53"/>
      <c r="E335" s="53"/>
      <c r="F335" s="215" t="s">
        <v>71</v>
      </c>
      <c r="G335" s="216" t="s">
        <v>72</v>
      </c>
      <c r="H335" s="216" t="s">
        <v>73</v>
      </c>
      <c r="I335" s="216" t="s">
        <v>229</v>
      </c>
      <c r="J335" s="216" t="s">
        <v>230</v>
      </c>
      <c r="K335" s="216" t="s">
        <v>234</v>
      </c>
      <c r="L335" s="217" t="s">
        <v>77</v>
      </c>
      <c r="M335" s="53"/>
    </row>
    <row r="336" spans="1:13" ht="16.5" customHeight="1" x14ac:dyDescent="0.3">
      <c r="A336" s="53"/>
      <c r="B336" s="53"/>
      <c r="C336" s="53"/>
      <c r="D336" s="53"/>
      <c r="E336" s="53"/>
      <c r="F336" s="305"/>
      <c r="G336" s="31"/>
      <c r="H336" s="5"/>
      <c r="I336" s="6"/>
      <c r="J336" s="218">
        <f>+H336*I336</f>
        <v>0</v>
      </c>
      <c r="K336" s="7"/>
      <c r="L336" s="34">
        <f>+H336*K336</f>
        <v>0</v>
      </c>
      <c r="M336" s="53"/>
    </row>
    <row r="337" spans="1:13" ht="16.5" customHeight="1" x14ac:dyDescent="0.3">
      <c r="A337" s="53"/>
      <c r="B337" s="53"/>
      <c r="C337" s="53"/>
      <c r="D337" s="53"/>
      <c r="E337" s="53"/>
      <c r="F337" s="4"/>
      <c r="G337" s="5"/>
      <c r="H337" s="5"/>
      <c r="I337" s="6"/>
      <c r="J337" s="218">
        <f>+H337*I337</f>
        <v>0</v>
      </c>
      <c r="K337" s="7"/>
      <c r="L337" s="34">
        <f t="shared" ref="L337:L341" si="42">+H337*K337</f>
        <v>0</v>
      </c>
      <c r="M337" s="53"/>
    </row>
    <row r="338" spans="1:13" ht="16.5" customHeight="1" x14ac:dyDescent="0.3">
      <c r="A338" s="53"/>
      <c r="B338" s="53"/>
      <c r="C338" s="53"/>
      <c r="D338" s="53"/>
      <c r="E338" s="53"/>
      <c r="F338" s="4"/>
      <c r="G338" s="5"/>
      <c r="H338" s="5"/>
      <c r="I338" s="6"/>
      <c r="J338" s="218">
        <f t="shared" ref="J338:J342" si="43">+H338*I338</f>
        <v>0</v>
      </c>
      <c r="K338" s="7"/>
      <c r="L338" s="34">
        <f t="shared" si="42"/>
        <v>0</v>
      </c>
      <c r="M338" s="53"/>
    </row>
    <row r="339" spans="1:13" ht="16.5" customHeight="1" x14ac:dyDescent="0.3">
      <c r="A339" s="53"/>
      <c r="B339" s="53"/>
      <c r="C339" s="53"/>
      <c r="D339" s="53"/>
      <c r="E339" s="53"/>
      <c r="F339" s="4"/>
      <c r="G339" s="5"/>
      <c r="H339" s="5"/>
      <c r="I339" s="6"/>
      <c r="J339" s="218">
        <f t="shared" si="43"/>
        <v>0</v>
      </c>
      <c r="K339" s="7"/>
      <c r="L339" s="34">
        <f t="shared" si="42"/>
        <v>0</v>
      </c>
      <c r="M339" s="53"/>
    </row>
    <row r="340" spans="1:13" ht="16.5" customHeight="1" x14ac:dyDescent="0.3">
      <c r="A340" s="53"/>
      <c r="B340" s="53"/>
      <c r="C340" s="53"/>
      <c r="D340" s="53"/>
      <c r="E340" s="53"/>
      <c r="F340" s="4"/>
      <c r="G340" s="5"/>
      <c r="H340" s="5"/>
      <c r="I340" s="6"/>
      <c r="J340" s="218">
        <f t="shared" si="43"/>
        <v>0</v>
      </c>
      <c r="K340" s="7"/>
      <c r="L340" s="34">
        <f t="shared" si="42"/>
        <v>0</v>
      </c>
      <c r="M340" s="53"/>
    </row>
    <row r="341" spans="1:13" ht="16.5" customHeight="1" x14ac:dyDescent="0.3">
      <c r="A341" s="53"/>
      <c r="B341" s="53"/>
      <c r="C341" s="53"/>
      <c r="D341" s="53"/>
      <c r="E341" s="53"/>
      <c r="F341" s="4"/>
      <c r="G341" s="5"/>
      <c r="H341" s="5"/>
      <c r="I341" s="6"/>
      <c r="J341" s="218">
        <f t="shared" si="43"/>
        <v>0</v>
      </c>
      <c r="K341" s="7"/>
      <c r="L341" s="34">
        <f t="shared" si="42"/>
        <v>0</v>
      </c>
      <c r="M341" s="53"/>
    </row>
    <row r="342" spans="1:13" ht="16.5" customHeight="1" thickBot="1" x14ac:dyDescent="0.35">
      <c r="A342" s="53"/>
      <c r="B342" s="53"/>
      <c r="C342" s="53"/>
      <c r="D342" s="53"/>
      <c r="E342" s="53"/>
      <c r="F342" s="9"/>
      <c r="G342" s="10"/>
      <c r="H342" s="10"/>
      <c r="I342" s="11"/>
      <c r="J342" s="219">
        <f t="shared" si="43"/>
        <v>0</v>
      </c>
      <c r="K342" s="12"/>
      <c r="L342" s="35">
        <f>+H342*K342</f>
        <v>0</v>
      </c>
      <c r="M342" s="53"/>
    </row>
    <row r="343" spans="1:13" ht="16.5" customHeight="1" x14ac:dyDescent="0.3">
      <c r="A343" s="53"/>
      <c r="B343" s="53"/>
      <c r="C343" s="53"/>
      <c r="D343" s="53"/>
      <c r="E343" s="53"/>
      <c r="F343" s="396" t="s">
        <v>77</v>
      </c>
      <c r="G343" s="397"/>
      <c r="H343" s="397"/>
      <c r="I343" s="397"/>
      <c r="J343" s="397"/>
      <c r="K343" s="398"/>
      <c r="L343" s="183">
        <f>+SUM(L336:L342)</f>
        <v>0</v>
      </c>
      <c r="M343" s="53"/>
    </row>
    <row r="344" spans="1:13" ht="16.5" customHeight="1" x14ac:dyDescent="0.3">
      <c r="A344" s="53"/>
      <c r="B344" s="53"/>
      <c r="C344" s="53"/>
      <c r="D344" s="53"/>
      <c r="E344" s="53"/>
      <c r="F344" s="393" t="s">
        <v>90</v>
      </c>
      <c r="G344" s="394"/>
      <c r="H344" s="394"/>
      <c r="I344" s="394"/>
      <c r="J344" s="394"/>
      <c r="K344" s="395"/>
      <c r="L344" s="13">
        <f>+L343*0.05</f>
        <v>0</v>
      </c>
      <c r="M344" s="53"/>
    </row>
    <row r="345" spans="1:13" ht="16.5" customHeight="1" x14ac:dyDescent="0.3">
      <c r="A345" s="53"/>
      <c r="B345" s="53"/>
      <c r="C345" s="53"/>
      <c r="D345" s="53"/>
      <c r="E345" s="53"/>
      <c r="F345" s="393" t="s">
        <v>91</v>
      </c>
      <c r="G345" s="394"/>
      <c r="H345" s="394"/>
      <c r="I345" s="394"/>
      <c r="J345" s="394"/>
      <c r="K345" s="395"/>
      <c r="L345" s="184">
        <f>+L343+L344</f>
        <v>0</v>
      </c>
      <c r="M345" s="53"/>
    </row>
    <row r="346" spans="1:13" ht="16.5" customHeight="1" x14ac:dyDescent="0.3">
      <c r="A346" s="53"/>
      <c r="B346" s="53"/>
      <c r="C346" s="53"/>
      <c r="D346" s="53"/>
      <c r="E346" s="53"/>
      <c r="F346" s="393" t="s">
        <v>157</v>
      </c>
      <c r="G346" s="394"/>
      <c r="H346" s="394"/>
      <c r="I346" s="394"/>
      <c r="J346" s="394"/>
      <c r="K346" s="395"/>
      <c r="L346" s="171"/>
      <c r="M346" s="53"/>
    </row>
    <row r="347" spans="1:13" ht="16.5" customHeight="1" thickBot="1" x14ac:dyDescent="0.35">
      <c r="A347" s="53"/>
      <c r="B347" s="53"/>
      <c r="C347" s="53"/>
      <c r="D347" s="53"/>
      <c r="E347" s="53"/>
      <c r="F347" s="399" t="s">
        <v>93</v>
      </c>
      <c r="G347" s="400"/>
      <c r="H347" s="400"/>
      <c r="I347" s="400"/>
      <c r="J347" s="400"/>
      <c r="K347" s="401"/>
      <c r="L347" s="184">
        <f>+IFERROR(L345/L346,0)</f>
        <v>0</v>
      </c>
      <c r="M347" s="53"/>
    </row>
    <row r="348" spans="1:13" ht="16.5" customHeight="1" x14ac:dyDescent="0.3">
      <c r="A348" s="53"/>
      <c r="B348" s="53"/>
      <c r="C348" s="53"/>
      <c r="D348" s="53"/>
      <c r="E348" s="53"/>
      <c r="F348" s="53"/>
      <c r="G348" s="53"/>
      <c r="H348" s="53"/>
      <c r="I348" s="53"/>
      <c r="J348" s="53"/>
      <c r="K348" s="53"/>
      <c r="L348" s="53"/>
      <c r="M348" s="53"/>
    </row>
    <row r="349" spans="1:13" ht="16.5" customHeight="1" thickBot="1" x14ac:dyDescent="0.35">
      <c r="A349" s="53"/>
      <c r="B349" s="53"/>
      <c r="C349" s="53"/>
      <c r="D349" s="53"/>
      <c r="E349" s="53"/>
      <c r="F349" s="53"/>
      <c r="G349" s="53"/>
      <c r="H349" s="53"/>
      <c r="I349" s="53"/>
      <c r="J349" s="53"/>
      <c r="K349" s="53"/>
      <c r="L349" s="53"/>
      <c r="M349" s="53"/>
    </row>
    <row r="350" spans="1:13" ht="16.5" customHeight="1" thickBot="1" x14ac:dyDescent="0.35">
      <c r="A350" s="53"/>
      <c r="B350" s="53"/>
      <c r="C350" s="53"/>
      <c r="D350" s="53"/>
      <c r="E350" s="53"/>
      <c r="F350" s="191" t="s">
        <v>250</v>
      </c>
      <c r="G350" s="402"/>
      <c r="H350" s="402"/>
      <c r="I350" s="402"/>
      <c r="J350" s="402"/>
      <c r="K350" s="402"/>
      <c r="L350" s="403"/>
      <c r="M350" s="53"/>
    </row>
    <row r="351" spans="1:13" ht="16.5" customHeight="1" x14ac:dyDescent="0.3">
      <c r="A351" s="53"/>
      <c r="B351" s="53"/>
      <c r="C351" s="53"/>
      <c r="D351" s="53"/>
      <c r="E351" s="53"/>
      <c r="F351" s="215" t="s">
        <v>71</v>
      </c>
      <c r="G351" s="216" t="s">
        <v>72</v>
      </c>
      <c r="H351" s="216" t="s">
        <v>73</v>
      </c>
      <c r="I351" s="216" t="s">
        <v>229</v>
      </c>
      <c r="J351" s="216" t="s">
        <v>230</v>
      </c>
      <c r="K351" s="216" t="s">
        <v>234</v>
      </c>
      <c r="L351" s="217" t="s">
        <v>77</v>
      </c>
      <c r="M351" s="53"/>
    </row>
    <row r="352" spans="1:13" ht="16.5" customHeight="1" x14ac:dyDescent="0.3">
      <c r="A352" s="53"/>
      <c r="B352" s="53"/>
      <c r="C352" s="53"/>
      <c r="D352" s="53"/>
      <c r="E352" s="53"/>
      <c r="F352" s="305"/>
      <c r="G352" s="31"/>
      <c r="H352" s="5"/>
      <c r="I352" s="6"/>
      <c r="J352" s="218">
        <f>+H352*I352</f>
        <v>0</v>
      </c>
      <c r="K352" s="7"/>
      <c r="L352" s="34">
        <f>+H352*K352</f>
        <v>0</v>
      </c>
      <c r="M352" s="53"/>
    </row>
    <row r="353" spans="1:13" ht="16.5" customHeight="1" x14ac:dyDescent="0.3">
      <c r="A353" s="53"/>
      <c r="B353" s="53"/>
      <c r="C353" s="53"/>
      <c r="D353" s="53"/>
      <c r="E353" s="53"/>
      <c r="F353" s="4"/>
      <c r="G353" s="5"/>
      <c r="H353" s="5"/>
      <c r="I353" s="6"/>
      <c r="J353" s="218">
        <f>+H353*I353</f>
        <v>0</v>
      </c>
      <c r="K353" s="7"/>
      <c r="L353" s="34">
        <f t="shared" ref="L353:L357" si="44">+H353*K353</f>
        <v>0</v>
      </c>
      <c r="M353" s="53"/>
    </row>
    <row r="354" spans="1:13" ht="16.5" customHeight="1" x14ac:dyDescent="0.3">
      <c r="A354" s="53"/>
      <c r="B354" s="53"/>
      <c r="C354" s="53"/>
      <c r="D354" s="53"/>
      <c r="E354" s="53"/>
      <c r="F354" s="4"/>
      <c r="G354" s="5"/>
      <c r="H354" s="5"/>
      <c r="I354" s="6"/>
      <c r="J354" s="218">
        <f t="shared" ref="J354:J358" si="45">+H354*I354</f>
        <v>0</v>
      </c>
      <c r="K354" s="7"/>
      <c r="L354" s="34">
        <f t="shared" si="44"/>
        <v>0</v>
      </c>
      <c r="M354" s="53"/>
    </row>
    <row r="355" spans="1:13" ht="16.5" customHeight="1" x14ac:dyDescent="0.3">
      <c r="A355" s="53"/>
      <c r="B355" s="53"/>
      <c r="C355" s="53"/>
      <c r="D355" s="53"/>
      <c r="E355" s="53"/>
      <c r="F355" s="4"/>
      <c r="G355" s="5"/>
      <c r="H355" s="5"/>
      <c r="I355" s="6"/>
      <c r="J355" s="218">
        <f t="shared" si="45"/>
        <v>0</v>
      </c>
      <c r="K355" s="7"/>
      <c r="L355" s="34">
        <f t="shared" si="44"/>
        <v>0</v>
      </c>
      <c r="M355" s="53"/>
    </row>
    <row r="356" spans="1:13" ht="16.5" customHeight="1" x14ac:dyDescent="0.3">
      <c r="A356" s="53"/>
      <c r="B356" s="53"/>
      <c r="C356" s="53"/>
      <c r="D356" s="53"/>
      <c r="E356" s="53"/>
      <c r="F356" s="4"/>
      <c r="G356" s="5"/>
      <c r="H356" s="5"/>
      <c r="I356" s="6"/>
      <c r="J356" s="218">
        <f t="shared" si="45"/>
        <v>0</v>
      </c>
      <c r="K356" s="7"/>
      <c r="L356" s="34">
        <f t="shared" si="44"/>
        <v>0</v>
      </c>
      <c r="M356" s="53"/>
    </row>
    <row r="357" spans="1:13" ht="16.5" customHeight="1" x14ac:dyDescent="0.3">
      <c r="A357" s="53"/>
      <c r="B357" s="53"/>
      <c r="C357" s="53"/>
      <c r="D357" s="53"/>
      <c r="E357" s="53"/>
      <c r="F357" s="4"/>
      <c r="G357" s="5"/>
      <c r="H357" s="5"/>
      <c r="I357" s="6"/>
      <c r="J357" s="218">
        <f t="shared" si="45"/>
        <v>0</v>
      </c>
      <c r="K357" s="7"/>
      <c r="L357" s="34">
        <f t="shared" si="44"/>
        <v>0</v>
      </c>
      <c r="M357" s="53"/>
    </row>
    <row r="358" spans="1:13" ht="16.5" customHeight="1" thickBot="1" x14ac:dyDescent="0.35">
      <c r="A358" s="53"/>
      <c r="B358" s="53"/>
      <c r="C358" s="53"/>
      <c r="D358" s="53"/>
      <c r="E358" s="53"/>
      <c r="F358" s="9"/>
      <c r="G358" s="10"/>
      <c r="H358" s="10"/>
      <c r="I358" s="11"/>
      <c r="J358" s="219">
        <f t="shared" si="45"/>
        <v>0</v>
      </c>
      <c r="K358" s="12"/>
      <c r="L358" s="35">
        <f>+H358*K358</f>
        <v>0</v>
      </c>
      <c r="M358" s="53"/>
    </row>
    <row r="359" spans="1:13" ht="16.5" customHeight="1" x14ac:dyDescent="0.3">
      <c r="A359" s="53"/>
      <c r="B359" s="53"/>
      <c r="C359" s="53"/>
      <c r="D359" s="53"/>
      <c r="E359" s="53"/>
      <c r="F359" s="396" t="s">
        <v>77</v>
      </c>
      <c r="G359" s="397"/>
      <c r="H359" s="397"/>
      <c r="I359" s="397"/>
      <c r="J359" s="397"/>
      <c r="K359" s="398"/>
      <c r="L359" s="183">
        <f>+SUM(L352:L358)</f>
        <v>0</v>
      </c>
      <c r="M359" s="53"/>
    </row>
    <row r="360" spans="1:13" ht="16.5" customHeight="1" x14ac:dyDescent="0.3">
      <c r="A360" s="53"/>
      <c r="B360" s="53"/>
      <c r="C360" s="53"/>
      <c r="D360" s="53"/>
      <c r="E360" s="53"/>
      <c r="F360" s="393" t="s">
        <v>90</v>
      </c>
      <c r="G360" s="394"/>
      <c r="H360" s="394"/>
      <c r="I360" s="394"/>
      <c r="J360" s="394"/>
      <c r="K360" s="395"/>
      <c r="L360" s="13">
        <f>+L359*0.05</f>
        <v>0</v>
      </c>
      <c r="M360" s="53"/>
    </row>
    <row r="361" spans="1:13" ht="16.5" customHeight="1" x14ac:dyDescent="0.3">
      <c r="A361" s="53"/>
      <c r="B361" s="53"/>
      <c r="C361" s="53"/>
      <c r="D361" s="53"/>
      <c r="E361" s="53"/>
      <c r="F361" s="393" t="s">
        <v>91</v>
      </c>
      <c r="G361" s="394"/>
      <c r="H361" s="394"/>
      <c r="I361" s="394"/>
      <c r="J361" s="394"/>
      <c r="K361" s="395"/>
      <c r="L361" s="184">
        <f>+L359+L360</f>
        <v>0</v>
      </c>
      <c r="M361" s="53"/>
    </row>
    <row r="362" spans="1:13" ht="16.5" customHeight="1" x14ac:dyDescent="0.3">
      <c r="A362" s="53"/>
      <c r="B362" s="53"/>
      <c r="C362" s="53"/>
      <c r="D362" s="53"/>
      <c r="E362" s="53"/>
      <c r="F362" s="393" t="s">
        <v>157</v>
      </c>
      <c r="G362" s="394"/>
      <c r="H362" s="394"/>
      <c r="I362" s="394"/>
      <c r="J362" s="394"/>
      <c r="K362" s="395"/>
      <c r="L362" s="171"/>
      <c r="M362" s="53"/>
    </row>
    <row r="363" spans="1:13" ht="16.5" customHeight="1" thickBot="1" x14ac:dyDescent="0.35">
      <c r="A363" s="53"/>
      <c r="B363" s="53"/>
      <c r="C363" s="53"/>
      <c r="D363" s="53"/>
      <c r="E363" s="53"/>
      <c r="F363" s="399" t="s">
        <v>93</v>
      </c>
      <c r="G363" s="400"/>
      <c r="H363" s="400"/>
      <c r="I363" s="400"/>
      <c r="J363" s="400"/>
      <c r="K363" s="401"/>
      <c r="L363" s="184">
        <f>+IFERROR(L361/L362,0)</f>
        <v>0</v>
      </c>
      <c r="M363" s="53"/>
    </row>
    <row r="364" spans="1:13" ht="16.5" customHeight="1" x14ac:dyDescent="0.3">
      <c r="A364" s="53"/>
      <c r="B364" s="53"/>
      <c r="C364" s="53"/>
      <c r="D364" s="53"/>
      <c r="E364" s="53"/>
      <c r="F364" s="53"/>
      <c r="G364" s="53"/>
      <c r="H364" s="53"/>
      <c r="I364" s="53"/>
      <c r="J364" s="53"/>
      <c r="K364" s="53"/>
      <c r="L364" s="53"/>
      <c r="M364" s="53"/>
    </row>
    <row r="365" spans="1:13" ht="16.5" customHeight="1" thickBot="1" x14ac:dyDescent="0.35">
      <c r="A365" s="53"/>
      <c r="B365" s="53"/>
      <c r="C365" s="53"/>
      <c r="D365" s="53"/>
      <c r="E365" s="53"/>
      <c r="F365" s="53"/>
      <c r="G365" s="53"/>
      <c r="H365" s="53"/>
      <c r="I365" s="53"/>
      <c r="J365" s="53"/>
      <c r="K365" s="53"/>
      <c r="L365" s="53"/>
      <c r="M365" s="53"/>
    </row>
    <row r="366" spans="1:13" ht="16.5" customHeight="1" thickBot="1" x14ac:dyDescent="0.35">
      <c r="A366" s="53"/>
      <c r="B366" s="53"/>
      <c r="C366" s="53"/>
      <c r="D366" s="53"/>
      <c r="E366" s="53"/>
      <c r="F366" s="191" t="s">
        <v>251</v>
      </c>
      <c r="G366" s="402"/>
      <c r="H366" s="402"/>
      <c r="I366" s="402"/>
      <c r="J366" s="402"/>
      <c r="K366" s="402"/>
      <c r="L366" s="403"/>
      <c r="M366" s="53"/>
    </row>
    <row r="367" spans="1:13" ht="16.5" customHeight="1" x14ac:dyDescent="0.3">
      <c r="A367" s="53"/>
      <c r="B367" s="53"/>
      <c r="C367" s="53"/>
      <c r="D367" s="53"/>
      <c r="E367" s="53"/>
      <c r="F367" s="215" t="s">
        <v>71</v>
      </c>
      <c r="G367" s="216" t="s">
        <v>72</v>
      </c>
      <c r="H367" s="216" t="s">
        <v>73</v>
      </c>
      <c r="I367" s="216" t="s">
        <v>229</v>
      </c>
      <c r="J367" s="216" t="s">
        <v>230</v>
      </c>
      <c r="K367" s="216" t="s">
        <v>234</v>
      </c>
      <c r="L367" s="217" t="s">
        <v>77</v>
      </c>
      <c r="M367" s="53"/>
    </row>
    <row r="368" spans="1:13" ht="16.5" customHeight="1" x14ac:dyDescent="0.3">
      <c r="A368" s="53"/>
      <c r="B368" s="53"/>
      <c r="C368" s="53"/>
      <c r="D368" s="53"/>
      <c r="E368" s="53"/>
      <c r="F368" s="305"/>
      <c r="G368" s="31"/>
      <c r="H368" s="5"/>
      <c r="I368" s="6"/>
      <c r="J368" s="218">
        <f>+H368*I368</f>
        <v>0</v>
      </c>
      <c r="K368" s="7"/>
      <c r="L368" s="34">
        <f>+H368*K368</f>
        <v>0</v>
      </c>
      <c r="M368" s="53"/>
    </row>
    <row r="369" spans="1:13" ht="16.5" customHeight="1" x14ac:dyDescent="0.3">
      <c r="A369" s="53"/>
      <c r="B369" s="53"/>
      <c r="C369" s="53"/>
      <c r="D369" s="53"/>
      <c r="E369" s="53"/>
      <c r="F369" s="4"/>
      <c r="G369" s="5"/>
      <c r="H369" s="5"/>
      <c r="I369" s="6"/>
      <c r="J369" s="218">
        <f>+H369*I369</f>
        <v>0</v>
      </c>
      <c r="K369" s="7"/>
      <c r="L369" s="34">
        <f t="shared" ref="L369:L373" si="46">+H369*K369</f>
        <v>0</v>
      </c>
      <c r="M369" s="53"/>
    </row>
    <row r="370" spans="1:13" ht="16.5" customHeight="1" x14ac:dyDescent="0.3">
      <c r="A370" s="53"/>
      <c r="B370" s="53"/>
      <c r="C370" s="53"/>
      <c r="D370" s="53"/>
      <c r="E370" s="53"/>
      <c r="F370" s="4"/>
      <c r="G370" s="5"/>
      <c r="H370" s="5"/>
      <c r="I370" s="6"/>
      <c r="J370" s="218">
        <f t="shared" ref="J370:J374" si="47">+H370*I370</f>
        <v>0</v>
      </c>
      <c r="K370" s="7"/>
      <c r="L370" s="34">
        <f t="shared" si="46"/>
        <v>0</v>
      </c>
      <c r="M370" s="53"/>
    </row>
    <row r="371" spans="1:13" ht="16.5" customHeight="1" x14ac:dyDescent="0.3">
      <c r="A371" s="53"/>
      <c r="B371" s="53"/>
      <c r="C371" s="53"/>
      <c r="D371" s="53"/>
      <c r="E371" s="53"/>
      <c r="F371" s="4"/>
      <c r="G371" s="5"/>
      <c r="H371" s="5"/>
      <c r="I371" s="6"/>
      <c r="J371" s="218">
        <f t="shared" si="47"/>
        <v>0</v>
      </c>
      <c r="K371" s="7"/>
      <c r="L371" s="34">
        <f t="shared" si="46"/>
        <v>0</v>
      </c>
      <c r="M371" s="53"/>
    </row>
    <row r="372" spans="1:13" ht="16.5" customHeight="1" x14ac:dyDescent="0.3">
      <c r="A372" s="53"/>
      <c r="B372" s="53"/>
      <c r="C372" s="53"/>
      <c r="D372" s="53"/>
      <c r="E372" s="53"/>
      <c r="F372" s="4"/>
      <c r="G372" s="5"/>
      <c r="H372" s="5"/>
      <c r="I372" s="6"/>
      <c r="J372" s="218">
        <f t="shared" si="47"/>
        <v>0</v>
      </c>
      <c r="K372" s="7"/>
      <c r="L372" s="34">
        <f t="shared" si="46"/>
        <v>0</v>
      </c>
      <c r="M372" s="53"/>
    </row>
    <row r="373" spans="1:13" ht="16.5" customHeight="1" x14ac:dyDescent="0.3">
      <c r="A373" s="53"/>
      <c r="B373" s="53"/>
      <c r="C373" s="53"/>
      <c r="D373" s="53"/>
      <c r="E373" s="53"/>
      <c r="F373" s="4"/>
      <c r="G373" s="5"/>
      <c r="H373" s="5"/>
      <c r="I373" s="6"/>
      <c r="J373" s="218">
        <f t="shared" si="47"/>
        <v>0</v>
      </c>
      <c r="K373" s="7"/>
      <c r="L373" s="34">
        <f t="shared" si="46"/>
        <v>0</v>
      </c>
      <c r="M373" s="53"/>
    </row>
    <row r="374" spans="1:13" ht="16.5" customHeight="1" thickBot="1" x14ac:dyDescent="0.35">
      <c r="A374" s="53"/>
      <c r="B374" s="53"/>
      <c r="C374" s="53"/>
      <c r="D374" s="53"/>
      <c r="E374" s="53"/>
      <c r="F374" s="9"/>
      <c r="G374" s="10"/>
      <c r="H374" s="10"/>
      <c r="I374" s="11"/>
      <c r="J374" s="219">
        <f t="shared" si="47"/>
        <v>0</v>
      </c>
      <c r="K374" s="12"/>
      <c r="L374" s="35">
        <f>+H374*K374</f>
        <v>0</v>
      </c>
      <c r="M374" s="53"/>
    </row>
    <row r="375" spans="1:13" ht="16.5" customHeight="1" x14ac:dyDescent="0.3">
      <c r="A375" s="53"/>
      <c r="B375" s="53"/>
      <c r="C375" s="53"/>
      <c r="D375" s="53"/>
      <c r="E375" s="53"/>
      <c r="F375" s="396" t="s">
        <v>77</v>
      </c>
      <c r="G375" s="397"/>
      <c r="H375" s="397"/>
      <c r="I375" s="397"/>
      <c r="J375" s="397"/>
      <c r="K375" s="398"/>
      <c r="L375" s="183">
        <f>+SUM(L368:L374)</f>
        <v>0</v>
      </c>
      <c r="M375" s="53"/>
    </row>
    <row r="376" spans="1:13" ht="16.5" customHeight="1" x14ac:dyDescent="0.3">
      <c r="A376" s="53"/>
      <c r="B376" s="53"/>
      <c r="C376" s="53"/>
      <c r="D376" s="53"/>
      <c r="E376" s="53"/>
      <c r="F376" s="393" t="s">
        <v>90</v>
      </c>
      <c r="G376" s="394"/>
      <c r="H376" s="394"/>
      <c r="I376" s="394"/>
      <c r="J376" s="394"/>
      <c r="K376" s="395"/>
      <c r="L376" s="13">
        <f>+L375*0.05</f>
        <v>0</v>
      </c>
      <c r="M376" s="53"/>
    </row>
    <row r="377" spans="1:13" ht="16.5" customHeight="1" x14ac:dyDescent="0.3">
      <c r="A377" s="53"/>
      <c r="B377" s="53"/>
      <c r="C377" s="53"/>
      <c r="D377" s="53"/>
      <c r="E377" s="53"/>
      <c r="F377" s="393" t="s">
        <v>91</v>
      </c>
      <c r="G377" s="394"/>
      <c r="H377" s="394"/>
      <c r="I377" s="394"/>
      <c r="J377" s="394"/>
      <c r="K377" s="395"/>
      <c r="L377" s="184">
        <f>+L375+L376</f>
        <v>0</v>
      </c>
      <c r="M377" s="53"/>
    </row>
    <row r="378" spans="1:13" ht="16.5" customHeight="1" x14ac:dyDescent="0.3">
      <c r="A378" s="53"/>
      <c r="B378" s="53"/>
      <c r="C378" s="53"/>
      <c r="D378" s="53"/>
      <c r="E378" s="53"/>
      <c r="F378" s="393" t="s">
        <v>157</v>
      </c>
      <c r="G378" s="394"/>
      <c r="H378" s="394"/>
      <c r="I378" s="394"/>
      <c r="J378" s="394"/>
      <c r="K378" s="395"/>
      <c r="L378" s="171"/>
      <c r="M378" s="53"/>
    </row>
    <row r="379" spans="1:13" ht="16.5" customHeight="1" thickBot="1" x14ac:dyDescent="0.35">
      <c r="A379" s="53"/>
      <c r="B379" s="53"/>
      <c r="C379" s="53"/>
      <c r="D379" s="53"/>
      <c r="E379" s="53"/>
      <c r="F379" s="399" t="s">
        <v>93</v>
      </c>
      <c r="G379" s="400"/>
      <c r="H379" s="400"/>
      <c r="I379" s="400"/>
      <c r="J379" s="400"/>
      <c r="K379" s="401"/>
      <c r="L379" s="184">
        <f>+IFERROR(L377/L378,0)</f>
        <v>0</v>
      </c>
      <c r="M379" s="53"/>
    </row>
    <row r="380" spans="1:13" ht="16.5" customHeight="1" x14ac:dyDescent="0.3">
      <c r="A380" s="53"/>
      <c r="B380" s="53"/>
      <c r="C380" s="53"/>
      <c r="D380" s="53"/>
      <c r="E380" s="53"/>
      <c r="F380" s="53"/>
      <c r="G380" s="53"/>
      <c r="H380" s="53"/>
      <c r="I380" s="53"/>
      <c r="J380" s="53"/>
      <c r="K380" s="53"/>
      <c r="L380" s="53"/>
      <c r="M380" s="53"/>
    </row>
    <row r="381" spans="1:13" ht="16.5" customHeight="1" thickBot="1" x14ac:dyDescent="0.35">
      <c r="A381" s="53"/>
      <c r="B381" s="53"/>
      <c r="C381" s="53"/>
      <c r="D381" s="53"/>
      <c r="E381" s="53"/>
      <c r="F381" s="53"/>
      <c r="G381" s="53"/>
      <c r="H381" s="53"/>
      <c r="I381" s="53"/>
      <c r="J381" s="53"/>
      <c r="K381" s="53"/>
      <c r="L381" s="53"/>
      <c r="M381" s="53"/>
    </row>
    <row r="382" spans="1:13" ht="16.5" customHeight="1" thickBot="1" x14ac:dyDescent="0.35">
      <c r="A382" s="53"/>
      <c r="B382" s="53"/>
      <c r="C382" s="53"/>
      <c r="D382" s="53"/>
      <c r="E382" s="53"/>
      <c r="F382" s="191" t="s">
        <v>252</v>
      </c>
      <c r="G382" s="402"/>
      <c r="H382" s="402"/>
      <c r="I382" s="402"/>
      <c r="J382" s="402"/>
      <c r="K382" s="402"/>
      <c r="L382" s="403"/>
      <c r="M382" s="53"/>
    </row>
    <row r="383" spans="1:13" ht="16.5" customHeight="1" x14ac:dyDescent="0.3">
      <c r="A383" s="53"/>
      <c r="B383" s="53"/>
      <c r="C383" s="53"/>
      <c r="D383" s="53"/>
      <c r="E383" s="53"/>
      <c r="F383" s="215" t="s">
        <v>71</v>
      </c>
      <c r="G383" s="216" t="s">
        <v>72</v>
      </c>
      <c r="H383" s="216" t="s">
        <v>73</v>
      </c>
      <c r="I383" s="216" t="s">
        <v>229</v>
      </c>
      <c r="J383" s="216" t="s">
        <v>230</v>
      </c>
      <c r="K383" s="216" t="s">
        <v>234</v>
      </c>
      <c r="L383" s="217" t="s">
        <v>77</v>
      </c>
      <c r="M383" s="53"/>
    </row>
    <row r="384" spans="1:13" ht="16.5" customHeight="1" x14ac:dyDescent="0.3">
      <c r="A384" s="53"/>
      <c r="B384" s="53"/>
      <c r="C384" s="53"/>
      <c r="D384" s="53"/>
      <c r="E384" s="53"/>
      <c r="F384" s="305"/>
      <c r="G384" s="31"/>
      <c r="H384" s="5"/>
      <c r="I384" s="6"/>
      <c r="J384" s="218">
        <f>+H384*I384</f>
        <v>0</v>
      </c>
      <c r="K384" s="7"/>
      <c r="L384" s="34">
        <f>+H384*K384</f>
        <v>0</v>
      </c>
      <c r="M384" s="53"/>
    </row>
    <row r="385" spans="1:13" ht="16.5" customHeight="1" x14ac:dyDescent="0.3">
      <c r="A385" s="53"/>
      <c r="B385" s="53"/>
      <c r="C385" s="53"/>
      <c r="D385" s="53"/>
      <c r="E385" s="53"/>
      <c r="F385" s="4"/>
      <c r="G385" s="5"/>
      <c r="H385" s="5"/>
      <c r="I385" s="6"/>
      <c r="J385" s="218">
        <f>+H385*I385</f>
        <v>0</v>
      </c>
      <c r="K385" s="7"/>
      <c r="L385" s="34">
        <f t="shared" ref="L385:L389" si="48">+H385*K385</f>
        <v>0</v>
      </c>
      <c r="M385" s="53"/>
    </row>
    <row r="386" spans="1:13" ht="16.5" customHeight="1" x14ac:dyDescent="0.3">
      <c r="A386" s="53"/>
      <c r="B386" s="53"/>
      <c r="C386" s="53"/>
      <c r="D386" s="53"/>
      <c r="E386" s="53"/>
      <c r="F386" s="4"/>
      <c r="G386" s="5"/>
      <c r="H386" s="5"/>
      <c r="I386" s="6"/>
      <c r="J386" s="218">
        <f t="shared" ref="J386:J390" si="49">+H386*I386</f>
        <v>0</v>
      </c>
      <c r="K386" s="7"/>
      <c r="L386" s="34">
        <f t="shared" si="48"/>
        <v>0</v>
      </c>
      <c r="M386" s="53"/>
    </row>
    <row r="387" spans="1:13" ht="16.5" customHeight="1" x14ac:dyDescent="0.3">
      <c r="A387" s="53"/>
      <c r="B387" s="53"/>
      <c r="C387" s="53"/>
      <c r="D387" s="53"/>
      <c r="E387" s="53"/>
      <c r="F387" s="4"/>
      <c r="G387" s="5"/>
      <c r="H387" s="5"/>
      <c r="I387" s="6"/>
      <c r="J387" s="218">
        <f t="shared" si="49"/>
        <v>0</v>
      </c>
      <c r="K387" s="7"/>
      <c r="L387" s="34">
        <f t="shared" si="48"/>
        <v>0</v>
      </c>
      <c r="M387" s="53"/>
    </row>
    <row r="388" spans="1:13" ht="16.5" customHeight="1" x14ac:dyDescent="0.3">
      <c r="A388" s="53"/>
      <c r="B388" s="53"/>
      <c r="C388" s="53"/>
      <c r="D388" s="53"/>
      <c r="E388" s="53"/>
      <c r="F388" s="4"/>
      <c r="G388" s="5"/>
      <c r="H388" s="5"/>
      <c r="I388" s="6"/>
      <c r="J388" s="218">
        <f t="shared" si="49"/>
        <v>0</v>
      </c>
      <c r="K388" s="7"/>
      <c r="L388" s="34">
        <f t="shared" si="48"/>
        <v>0</v>
      </c>
      <c r="M388" s="53"/>
    </row>
    <row r="389" spans="1:13" ht="16.5" customHeight="1" x14ac:dyDescent="0.3">
      <c r="A389" s="53"/>
      <c r="B389" s="53"/>
      <c r="C389" s="53"/>
      <c r="D389" s="53"/>
      <c r="E389" s="53"/>
      <c r="F389" s="4"/>
      <c r="G389" s="5"/>
      <c r="H389" s="5"/>
      <c r="I389" s="6"/>
      <c r="J389" s="218">
        <f t="shared" si="49"/>
        <v>0</v>
      </c>
      <c r="K389" s="7"/>
      <c r="L389" s="34">
        <f t="shared" si="48"/>
        <v>0</v>
      </c>
      <c r="M389" s="53"/>
    </row>
    <row r="390" spans="1:13" ht="16.5" customHeight="1" thickBot="1" x14ac:dyDescent="0.35">
      <c r="A390" s="53"/>
      <c r="B390" s="53"/>
      <c r="C390" s="53"/>
      <c r="D390" s="53"/>
      <c r="E390" s="53"/>
      <c r="F390" s="9"/>
      <c r="G390" s="10"/>
      <c r="H390" s="10"/>
      <c r="I390" s="11"/>
      <c r="J390" s="219">
        <f t="shared" si="49"/>
        <v>0</v>
      </c>
      <c r="K390" s="12"/>
      <c r="L390" s="35">
        <f>+H390*K390</f>
        <v>0</v>
      </c>
      <c r="M390" s="53"/>
    </row>
    <row r="391" spans="1:13" ht="16.5" customHeight="1" x14ac:dyDescent="0.3">
      <c r="A391" s="53"/>
      <c r="B391" s="53"/>
      <c r="C391" s="53"/>
      <c r="D391" s="53"/>
      <c r="E391" s="53"/>
      <c r="F391" s="396" t="s">
        <v>77</v>
      </c>
      <c r="G391" s="397"/>
      <c r="H391" s="397"/>
      <c r="I391" s="397"/>
      <c r="J391" s="397"/>
      <c r="K391" s="398"/>
      <c r="L391" s="183">
        <f>+SUM(L384:L390)</f>
        <v>0</v>
      </c>
      <c r="M391" s="53"/>
    </row>
    <row r="392" spans="1:13" ht="16.5" customHeight="1" x14ac:dyDescent="0.3">
      <c r="A392" s="53"/>
      <c r="B392" s="53"/>
      <c r="C392" s="53"/>
      <c r="D392" s="53"/>
      <c r="E392" s="53"/>
      <c r="F392" s="393" t="s">
        <v>90</v>
      </c>
      <c r="G392" s="394"/>
      <c r="H392" s="394"/>
      <c r="I392" s="394"/>
      <c r="J392" s="394"/>
      <c r="K392" s="395"/>
      <c r="L392" s="13">
        <f>+L391*0.05</f>
        <v>0</v>
      </c>
      <c r="M392" s="53"/>
    </row>
    <row r="393" spans="1:13" ht="16.5" customHeight="1" x14ac:dyDescent="0.3">
      <c r="A393" s="53"/>
      <c r="B393" s="53"/>
      <c r="C393" s="53"/>
      <c r="D393" s="53"/>
      <c r="E393" s="53"/>
      <c r="F393" s="393" t="s">
        <v>91</v>
      </c>
      <c r="G393" s="394"/>
      <c r="H393" s="394"/>
      <c r="I393" s="394"/>
      <c r="J393" s="394"/>
      <c r="K393" s="395"/>
      <c r="L393" s="184">
        <f>+L391+L392</f>
        <v>0</v>
      </c>
      <c r="M393" s="53"/>
    </row>
    <row r="394" spans="1:13" ht="16.5" customHeight="1" x14ac:dyDescent="0.3">
      <c r="A394" s="53"/>
      <c r="B394" s="53"/>
      <c r="C394" s="53"/>
      <c r="D394" s="53"/>
      <c r="E394" s="53"/>
      <c r="F394" s="393" t="s">
        <v>157</v>
      </c>
      <c r="G394" s="394"/>
      <c r="H394" s="394"/>
      <c r="I394" s="394"/>
      <c r="J394" s="394"/>
      <c r="K394" s="395"/>
      <c r="L394" s="171"/>
      <c r="M394" s="53"/>
    </row>
    <row r="395" spans="1:13" ht="16.5" customHeight="1" thickBot="1" x14ac:dyDescent="0.35">
      <c r="A395" s="53"/>
      <c r="B395" s="53"/>
      <c r="C395" s="53"/>
      <c r="D395" s="53"/>
      <c r="E395" s="53"/>
      <c r="F395" s="399" t="s">
        <v>93</v>
      </c>
      <c r="G395" s="400"/>
      <c r="H395" s="400"/>
      <c r="I395" s="400"/>
      <c r="J395" s="400"/>
      <c r="K395" s="401"/>
      <c r="L395" s="184">
        <f>+IFERROR(L393/L394,0)</f>
        <v>0</v>
      </c>
      <c r="M395" s="53"/>
    </row>
    <row r="396" spans="1:13" ht="16.5" customHeight="1" x14ac:dyDescent="0.3">
      <c r="A396" s="53"/>
      <c r="B396" s="53"/>
      <c r="C396" s="53"/>
      <c r="D396" s="53"/>
      <c r="E396" s="53"/>
      <c r="F396" s="53"/>
      <c r="G396" s="53"/>
      <c r="H396" s="53"/>
      <c r="I396" s="53"/>
      <c r="J396" s="53"/>
      <c r="K396" s="53"/>
      <c r="L396" s="53"/>
      <c r="M396" s="53"/>
    </row>
    <row r="397" spans="1:13" ht="16.5" customHeight="1" thickBot="1" x14ac:dyDescent="0.35">
      <c r="A397" s="53"/>
      <c r="B397" s="53"/>
      <c r="C397" s="53"/>
      <c r="D397" s="53"/>
      <c r="E397" s="53"/>
      <c r="F397" s="53"/>
      <c r="G397" s="53"/>
      <c r="H397" s="53"/>
      <c r="I397" s="53"/>
      <c r="J397" s="53"/>
      <c r="K397" s="53"/>
      <c r="L397" s="53"/>
      <c r="M397" s="53"/>
    </row>
    <row r="398" spans="1:13" ht="16.5" customHeight="1" thickBot="1" x14ac:dyDescent="0.35">
      <c r="A398" s="53"/>
      <c r="B398" s="53"/>
      <c r="C398" s="53"/>
      <c r="D398" s="53"/>
      <c r="E398" s="53"/>
      <c r="F398" s="191" t="s">
        <v>253</v>
      </c>
      <c r="G398" s="402"/>
      <c r="H398" s="402"/>
      <c r="I398" s="402"/>
      <c r="J398" s="402"/>
      <c r="K398" s="402"/>
      <c r="L398" s="403"/>
      <c r="M398" s="53"/>
    </row>
    <row r="399" spans="1:13" ht="16.5" customHeight="1" x14ac:dyDescent="0.3">
      <c r="A399" s="53"/>
      <c r="B399" s="53"/>
      <c r="C399" s="53"/>
      <c r="D399" s="53"/>
      <c r="E399" s="53"/>
      <c r="F399" s="215" t="s">
        <v>71</v>
      </c>
      <c r="G399" s="216" t="s">
        <v>72</v>
      </c>
      <c r="H399" s="216" t="s">
        <v>73</v>
      </c>
      <c r="I399" s="216" t="s">
        <v>229</v>
      </c>
      <c r="J399" s="216" t="s">
        <v>230</v>
      </c>
      <c r="K399" s="216" t="s">
        <v>234</v>
      </c>
      <c r="L399" s="217" t="s">
        <v>77</v>
      </c>
      <c r="M399" s="53"/>
    </row>
    <row r="400" spans="1:13" ht="16.5" customHeight="1" x14ac:dyDescent="0.3">
      <c r="A400" s="53"/>
      <c r="B400" s="53"/>
      <c r="C400" s="53"/>
      <c r="D400" s="53"/>
      <c r="E400" s="53"/>
      <c r="F400" s="305"/>
      <c r="G400" s="31"/>
      <c r="H400" s="5"/>
      <c r="I400" s="6"/>
      <c r="J400" s="218">
        <f>+H400*I400</f>
        <v>0</v>
      </c>
      <c r="K400" s="7"/>
      <c r="L400" s="34">
        <f>+H400*K400</f>
        <v>0</v>
      </c>
      <c r="M400" s="53"/>
    </row>
    <row r="401" spans="1:13" ht="16.5" customHeight="1" x14ac:dyDescent="0.3">
      <c r="A401" s="53"/>
      <c r="B401" s="53"/>
      <c r="C401" s="53"/>
      <c r="D401" s="53"/>
      <c r="E401" s="53"/>
      <c r="F401" s="4"/>
      <c r="G401" s="5"/>
      <c r="H401" s="5"/>
      <c r="I401" s="6"/>
      <c r="J401" s="218">
        <f>+H401*I401</f>
        <v>0</v>
      </c>
      <c r="K401" s="7"/>
      <c r="L401" s="34">
        <f t="shared" ref="L401:L405" si="50">+H401*K401</f>
        <v>0</v>
      </c>
      <c r="M401" s="53"/>
    </row>
    <row r="402" spans="1:13" ht="16.5" customHeight="1" x14ac:dyDescent="0.3">
      <c r="A402" s="53"/>
      <c r="B402" s="53"/>
      <c r="C402" s="53"/>
      <c r="D402" s="53"/>
      <c r="E402" s="53"/>
      <c r="F402" s="4"/>
      <c r="G402" s="5"/>
      <c r="H402" s="5"/>
      <c r="I402" s="6"/>
      <c r="J402" s="218">
        <f t="shared" ref="J402:J406" si="51">+H402*I402</f>
        <v>0</v>
      </c>
      <c r="K402" s="7"/>
      <c r="L402" s="34">
        <f t="shared" si="50"/>
        <v>0</v>
      </c>
      <c r="M402" s="53"/>
    </row>
    <row r="403" spans="1:13" ht="16.5" customHeight="1" x14ac:dyDescent="0.3">
      <c r="A403" s="53"/>
      <c r="B403" s="53"/>
      <c r="C403" s="53"/>
      <c r="D403" s="53"/>
      <c r="E403" s="53"/>
      <c r="F403" s="4"/>
      <c r="G403" s="5"/>
      <c r="H403" s="5"/>
      <c r="I403" s="6"/>
      <c r="J403" s="218">
        <f t="shared" si="51"/>
        <v>0</v>
      </c>
      <c r="K403" s="7"/>
      <c r="L403" s="34">
        <f t="shared" si="50"/>
        <v>0</v>
      </c>
      <c r="M403" s="53"/>
    </row>
    <row r="404" spans="1:13" ht="16.5" customHeight="1" x14ac:dyDescent="0.3">
      <c r="A404" s="53"/>
      <c r="B404" s="53"/>
      <c r="C404" s="53"/>
      <c r="D404" s="53"/>
      <c r="E404" s="53"/>
      <c r="F404" s="4"/>
      <c r="G404" s="5"/>
      <c r="H404" s="5"/>
      <c r="I404" s="6"/>
      <c r="J404" s="218">
        <f t="shared" si="51"/>
        <v>0</v>
      </c>
      <c r="K404" s="7"/>
      <c r="L404" s="34">
        <f t="shared" si="50"/>
        <v>0</v>
      </c>
      <c r="M404" s="53"/>
    </row>
    <row r="405" spans="1:13" ht="16.5" customHeight="1" x14ac:dyDescent="0.3">
      <c r="A405" s="53"/>
      <c r="B405" s="53"/>
      <c r="C405" s="53"/>
      <c r="D405" s="53"/>
      <c r="E405" s="53"/>
      <c r="F405" s="4"/>
      <c r="G405" s="5"/>
      <c r="H405" s="5"/>
      <c r="I405" s="6"/>
      <c r="J405" s="218">
        <f t="shared" si="51"/>
        <v>0</v>
      </c>
      <c r="K405" s="7"/>
      <c r="L405" s="34">
        <f t="shared" si="50"/>
        <v>0</v>
      </c>
      <c r="M405" s="53"/>
    </row>
    <row r="406" spans="1:13" ht="16.5" customHeight="1" thickBot="1" x14ac:dyDescent="0.35">
      <c r="A406" s="53"/>
      <c r="B406" s="53"/>
      <c r="C406" s="53"/>
      <c r="D406" s="53"/>
      <c r="E406" s="53"/>
      <c r="F406" s="9"/>
      <c r="G406" s="10"/>
      <c r="H406" s="10"/>
      <c r="I406" s="11"/>
      <c r="J406" s="219">
        <f t="shared" si="51"/>
        <v>0</v>
      </c>
      <c r="K406" s="12"/>
      <c r="L406" s="35">
        <f>+H406*K406</f>
        <v>0</v>
      </c>
      <c r="M406" s="53"/>
    </row>
    <row r="407" spans="1:13" ht="16.5" customHeight="1" x14ac:dyDescent="0.3">
      <c r="A407" s="53"/>
      <c r="B407" s="53"/>
      <c r="C407" s="53"/>
      <c r="D407" s="53"/>
      <c r="E407" s="53"/>
      <c r="F407" s="396" t="s">
        <v>77</v>
      </c>
      <c r="G407" s="397"/>
      <c r="H407" s="397"/>
      <c r="I407" s="397"/>
      <c r="J407" s="397"/>
      <c r="K407" s="398"/>
      <c r="L407" s="183">
        <f>+SUM(L400:L406)</f>
        <v>0</v>
      </c>
      <c r="M407" s="53"/>
    </row>
    <row r="408" spans="1:13" ht="16.5" customHeight="1" x14ac:dyDescent="0.3">
      <c r="A408" s="53"/>
      <c r="B408" s="53"/>
      <c r="C408" s="53"/>
      <c r="D408" s="53"/>
      <c r="E408" s="53"/>
      <c r="F408" s="393" t="s">
        <v>90</v>
      </c>
      <c r="G408" s="394"/>
      <c r="H408" s="394"/>
      <c r="I408" s="394"/>
      <c r="J408" s="394"/>
      <c r="K408" s="395"/>
      <c r="L408" s="13">
        <f>+L407*0.05</f>
        <v>0</v>
      </c>
      <c r="M408" s="53"/>
    </row>
    <row r="409" spans="1:13" ht="16.5" customHeight="1" x14ac:dyDescent="0.3">
      <c r="A409" s="53"/>
      <c r="B409" s="53"/>
      <c r="C409" s="53"/>
      <c r="D409" s="53"/>
      <c r="E409" s="53"/>
      <c r="F409" s="393" t="s">
        <v>91</v>
      </c>
      <c r="G409" s="394"/>
      <c r="H409" s="394"/>
      <c r="I409" s="394"/>
      <c r="J409" s="394"/>
      <c r="K409" s="395"/>
      <c r="L409" s="184">
        <f>+L407+L408</f>
        <v>0</v>
      </c>
      <c r="M409" s="53"/>
    </row>
    <row r="410" spans="1:13" ht="16.5" customHeight="1" x14ac:dyDescent="0.3">
      <c r="A410" s="53"/>
      <c r="B410" s="53"/>
      <c r="C410" s="53"/>
      <c r="D410" s="53"/>
      <c r="E410" s="53"/>
      <c r="F410" s="393" t="s">
        <v>157</v>
      </c>
      <c r="G410" s="394"/>
      <c r="H410" s="394"/>
      <c r="I410" s="394"/>
      <c r="J410" s="394"/>
      <c r="K410" s="395"/>
      <c r="L410" s="171"/>
      <c r="M410" s="53"/>
    </row>
    <row r="411" spans="1:13" ht="16.5" customHeight="1" thickBot="1" x14ac:dyDescent="0.35">
      <c r="A411" s="53"/>
      <c r="B411" s="53"/>
      <c r="C411" s="53"/>
      <c r="D411" s="53"/>
      <c r="E411" s="53"/>
      <c r="F411" s="399" t="s">
        <v>93</v>
      </c>
      <c r="G411" s="400"/>
      <c r="H411" s="400"/>
      <c r="I411" s="400"/>
      <c r="J411" s="400"/>
      <c r="K411" s="401"/>
      <c r="L411" s="184">
        <f>+IFERROR(L409/L410,0)</f>
        <v>0</v>
      </c>
      <c r="M411" s="53"/>
    </row>
    <row r="412" spans="1:13" ht="16.5" customHeight="1" x14ac:dyDescent="0.3">
      <c r="A412" s="53"/>
      <c r="B412" s="53"/>
      <c r="C412" s="53"/>
      <c r="D412" s="53"/>
      <c r="E412" s="53"/>
      <c r="F412" s="53"/>
      <c r="G412" s="53"/>
      <c r="H412" s="53"/>
      <c r="I412" s="53"/>
      <c r="J412" s="53"/>
      <c r="K412" s="53"/>
      <c r="L412" s="53"/>
      <c r="M412" s="53"/>
    </row>
    <row r="413" spans="1:13" ht="16.5" customHeight="1" thickBot="1" x14ac:dyDescent="0.35">
      <c r="A413" s="53"/>
      <c r="B413" s="53"/>
      <c r="C413" s="53"/>
      <c r="D413" s="53"/>
      <c r="E413" s="53"/>
      <c r="F413" s="53"/>
      <c r="G413" s="53"/>
      <c r="H413" s="53"/>
      <c r="I413" s="53"/>
      <c r="J413" s="53"/>
      <c r="K413" s="53"/>
      <c r="L413" s="53"/>
      <c r="M413" s="53"/>
    </row>
    <row r="414" spans="1:13" ht="16.5" customHeight="1" thickBot="1" x14ac:dyDescent="0.35">
      <c r="A414" s="53"/>
      <c r="B414" s="53"/>
      <c r="C414" s="53"/>
      <c r="D414" s="53"/>
      <c r="E414" s="53"/>
      <c r="F414" s="191" t="s">
        <v>254</v>
      </c>
      <c r="G414" s="402"/>
      <c r="H414" s="402"/>
      <c r="I414" s="402"/>
      <c r="J414" s="402"/>
      <c r="K414" s="402"/>
      <c r="L414" s="403"/>
      <c r="M414" s="53"/>
    </row>
    <row r="415" spans="1:13" ht="16.5" customHeight="1" x14ac:dyDescent="0.3">
      <c r="A415" s="53"/>
      <c r="B415" s="53"/>
      <c r="C415" s="53"/>
      <c r="D415" s="53"/>
      <c r="E415" s="53"/>
      <c r="F415" s="215" t="s">
        <v>71</v>
      </c>
      <c r="G415" s="216" t="s">
        <v>72</v>
      </c>
      <c r="H415" s="216" t="s">
        <v>73</v>
      </c>
      <c r="I415" s="216" t="s">
        <v>229</v>
      </c>
      <c r="J415" s="216" t="s">
        <v>230</v>
      </c>
      <c r="K415" s="216" t="s">
        <v>234</v>
      </c>
      <c r="L415" s="217" t="s">
        <v>77</v>
      </c>
      <c r="M415" s="53"/>
    </row>
    <row r="416" spans="1:13" ht="16.5" customHeight="1" x14ac:dyDescent="0.3">
      <c r="A416" s="53"/>
      <c r="B416" s="53"/>
      <c r="C416" s="53"/>
      <c r="D416" s="53"/>
      <c r="E416" s="53"/>
      <c r="F416" s="305"/>
      <c r="G416" s="31"/>
      <c r="H416" s="5"/>
      <c r="I416" s="6"/>
      <c r="J416" s="218">
        <f>+H416*I416</f>
        <v>0</v>
      </c>
      <c r="K416" s="7"/>
      <c r="L416" s="34">
        <f>+H416*K416</f>
        <v>0</v>
      </c>
      <c r="M416" s="53"/>
    </row>
    <row r="417" spans="1:13" ht="16.5" customHeight="1" x14ac:dyDescent="0.3">
      <c r="A417" s="53"/>
      <c r="B417" s="53"/>
      <c r="C417" s="53"/>
      <c r="D417" s="53"/>
      <c r="E417" s="53"/>
      <c r="F417" s="4"/>
      <c r="G417" s="5"/>
      <c r="H417" s="5"/>
      <c r="I417" s="6"/>
      <c r="J417" s="218">
        <f>+H417*I417</f>
        <v>0</v>
      </c>
      <c r="K417" s="7"/>
      <c r="L417" s="34">
        <f t="shared" ref="L417:L421" si="52">+H417*K417</f>
        <v>0</v>
      </c>
      <c r="M417" s="53"/>
    </row>
    <row r="418" spans="1:13" ht="16.5" customHeight="1" x14ac:dyDescent="0.3">
      <c r="A418" s="53"/>
      <c r="B418" s="53"/>
      <c r="C418" s="53"/>
      <c r="D418" s="53"/>
      <c r="E418" s="53"/>
      <c r="F418" s="4"/>
      <c r="G418" s="5"/>
      <c r="H418" s="5"/>
      <c r="I418" s="6"/>
      <c r="J418" s="218">
        <f t="shared" ref="J418:J422" si="53">+H418*I418</f>
        <v>0</v>
      </c>
      <c r="K418" s="7"/>
      <c r="L418" s="34">
        <f t="shared" si="52"/>
        <v>0</v>
      </c>
      <c r="M418" s="53"/>
    </row>
    <row r="419" spans="1:13" ht="16.5" customHeight="1" x14ac:dyDescent="0.3">
      <c r="A419" s="53"/>
      <c r="B419" s="53"/>
      <c r="C419" s="53"/>
      <c r="D419" s="53"/>
      <c r="E419" s="53"/>
      <c r="F419" s="4"/>
      <c r="G419" s="5"/>
      <c r="H419" s="5"/>
      <c r="I419" s="6"/>
      <c r="J419" s="218">
        <f t="shared" si="53"/>
        <v>0</v>
      </c>
      <c r="K419" s="7"/>
      <c r="L419" s="34">
        <f t="shared" si="52"/>
        <v>0</v>
      </c>
      <c r="M419" s="53"/>
    </row>
    <row r="420" spans="1:13" ht="16.5" customHeight="1" x14ac:dyDescent="0.3">
      <c r="A420" s="53"/>
      <c r="B420" s="53"/>
      <c r="C420" s="53"/>
      <c r="D420" s="53"/>
      <c r="E420" s="53"/>
      <c r="F420" s="4"/>
      <c r="G420" s="5"/>
      <c r="H420" s="5"/>
      <c r="I420" s="6"/>
      <c r="J420" s="218">
        <f t="shared" si="53"/>
        <v>0</v>
      </c>
      <c r="K420" s="7"/>
      <c r="L420" s="34">
        <f t="shared" si="52"/>
        <v>0</v>
      </c>
      <c r="M420" s="53"/>
    </row>
    <row r="421" spans="1:13" ht="16.5" customHeight="1" x14ac:dyDescent="0.3">
      <c r="A421" s="53"/>
      <c r="B421" s="53"/>
      <c r="C421" s="53"/>
      <c r="D421" s="53"/>
      <c r="E421" s="53"/>
      <c r="F421" s="4"/>
      <c r="G421" s="5"/>
      <c r="H421" s="5"/>
      <c r="I421" s="6"/>
      <c r="J421" s="218">
        <f t="shared" si="53"/>
        <v>0</v>
      </c>
      <c r="K421" s="7"/>
      <c r="L421" s="34">
        <f t="shared" si="52"/>
        <v>0</v>
      </c>
      <c r="M421" s="53"/>
    </row>
    <row r="422" spans="1:13" ht="16.5" customHeight="1" thickBot="1" x14ac:dyDescent="0.35">
      <c r="A422" s="53"/>
      <c r="B422" s="53"/>
      <c r="C422" s="53"/>
      <c r="D422" s="53"/>
      <c r="E422" s="53"/>
      <c r="F422" s="9"/>
      <c r="G422" s="10"/>
      <c r="H422" s="10"/>
      <c r="I422" s="11"/>
      <c r="J422" s="219">
        <f t="shared" si="53"/>
        <v>0</v>
      </c>
      <c r="K422" s="12"/>
      <c r="L422" s="35">
        <f>+H422*K422</f>
        <v>0</v>
      </c>
      <c r="M422" s="53"/>
    </row>
    <row r="423" spans="1:13" ht="16.5" customHeight="1" x14ac:dyDescent="0.3">
      <c r="A423" s="53"/>
      <c r="B423" s="53"/>
      <c r="C423" s="53"/>
      <c r="D423" s="53"/>
      <c r="E423" s="53"/>
      <c r="F423" s="396" t="s">
        <v>77</v>
      </c>
      <c r="G423" s="397"/>
      <c r="H423" s="397"/>
      <c r="I423" s="397"/>
      <c r="J423" s="397"/>
      <c r="K423" s="398"/>
      <c r="L423" s="183">
        <f>+SUM(L416:L422)</f>
        <v>0</v>
      </c>
      <c r="M423" s="53"/>
    </row>
    <row r="424" spans="1:13" ht="16.5" customHeight="1" x14ac:dyDescent="0.3">
      <c r="A424" s="53"/>
      <c r="B424" s="53"/>
      <c r="C424" s="53"/>
      <c r="D424" s="53"/>
      <c r="E424" s="53"/>
      <c r="F424" s="393" t="s">
        <v>90</v>
      </c>
      <c r="G424" s="394"/>
      <c r="H424" s="394"/>
      <c r="I424" s="394"/>
      <c r="J424" s="394"/>
      <c r="K424" s="395"/>
      <c r="L424" s="13">
        <f>+L423*0.05</f>
        <v>0</v>
      </c>
      <c r="M424" s="53"/>
    </row>
    <row r="425" spans="1:13" ht="16.5" customHeight="1" x14ac:dyDescent="0.3">
      <c r="A425" s="53"/>
      <c r="B425" s="53"/>
      <c r="C425" s="53"/>
      <c r="D425" s="53"/>
      <c r="E425" s="53"/>
      <c r="F425" s="393" t="s">
        <v>91</v>
      </c>
      <c r="G425" s="394"/>
      <c r="H425" s="394"/>
      <c r="I425" s="394"/>
      <c r="J425" s="394"/>
      <c r="K425" s="395"/>
      <c r="L425" s="184">
        <f>+L423+L424</f>
        <v>0</v>
      </c>
      <c r="M425" s="53"/>
    </row>
    <row r="426" spans="1:13" ht="16.5" customHeight="1" x14ac:dyDescent="0.3">
      <c r="A426" s="53"/>
      <c r="B426" s="53"/>
      <c r="C426" s="53"/>
      <c r="D426" s="53"/>
      <c r="E426" s="53"/>
      <c r="F426" s="393" t="s">
        <v>157</v>
      </c>
      <c r="G426" s="394"/>
      <c r="H426" s="394"/>
      <c r="I426" s="394"/>
      <c r="J426" s="394"/>
      <c r="K426" s="395"/>
      <c r="L426" s="171"/>
      <c r="M426" s="53"/>
    </row>
    <row r="427" spans="1:13" ht="16.5" customHeight="1" thickBot="1" x14ac:dyDescent="0.35">
      <c r="A427" s="53"/>
      <c r="B427" s="53"/>
      <c r="C427" s="53"/>
      <c r="D427" s="53"/>
      <c r="E427" s="53"/>
      <c r="F427" s="399" t="s">
        <v>93</v>
      </c>
      <c r="G427" s="400"/>
      <c r="H427" s="400"/>
      <c r="I427" s="400"/>
      <c r="J427" s="400"/>
      <c r="K427" s="401"/>
      <c r="L427" s="184">
        <f>+IFERROR(L425/L426,0)</f>
        <v>0</v>
      </c>
      <c r="M427" s="53"/>
    </row>
    <row r="428" spans="1:13" ht="16.5" customHeight="1" x14ac:dyDescent="0.3">
      <c r="A428" s="53"/>
      <c r="B428" s="53"/>
      <c r="C428" s="53"/>
      <c r="D428" s="53"/>
      <c r="E428" s="53"/>
      <c r="F428" s="53"/>
      <c r="G428" s="53"/>
      <c r="H428" s="53"/>
      <c r="I428" s="53"/>
      <c r="J428" s="53"/>
      <c r="K428" s="53"/>
      <c r="L428" s="53"/>
      <c r="M428" s="53"/>
    </row>
    <row r="429" spans="1:13" ht="16.5" customHeight="1" thickBot="1" x14ac:dyDescent="0.35">
      <c r="A429" s="53"/>
      <c r="B429" s="53"/>
      <c r="C429" s="53"/>
      <c r="D429" s="53"/>
      <c r="E429" s="53"/>
      <c r="F429" s="53"/>
      <c r="G429" s="53"/>
      <c r="H429" s="53"/>
      <c r="I429" s="53"/>
      <c r="J429" s="53"/>
      <c r="K429" s="53"/>
      <c r="L429" s="53"/>
      <c r="M429" s="53"/>
    </row>
    <row r="430" spans="1:13" ht="16.5" customHeight="1" thickBot="1" x14ac:dyDescent="0.35">
      <c r="A430" s="53"/>
      <c r="B430" s="53"/>
      <c r="C430" s="53"/>
      <c r="D430" s="53"/>
      <c r="E430" s="53"/>
      <c r="F430" s="191" t="s">
        <v>255</v>
      </c>
      <c r="G430" s="402"/>
      <c r="H430" s="402"/>
      <c r="I430" s="402"/>
      <c r="J430" s="402"/>
      <c r="K430" s="402"/>
      <c r="L430" s="403"/>
      <c r="M430" s="53"/>
    </row>
    <row r="431" spans="1:13" ht="16.5" customHeight="1" x14ac:dyDescent="0.3">
      <c r="A431" s="53"/>
      <c r="B431" s="53"/>
      <c r="C431" s="53"/>
      <c r="D431" s="53"/>
      <c r="E431" s="53"/>
      <c r="F431" s="215" t="s">
        <v>71</v>
      </c>
      <c r="G431" s="216" t="s">
        <v>72</v>
      </c>
      <c r="H431" s="216" t="s">
        <v>73</v>
      </c>
      <c r="I431" s="216" t="s">
        <v>229</v>
      </c>
      <c r="J431" s="216" t="s">
        <v>230</v>
      </c>
      <c r="K431" s="216" t="s">
        <v>234</v>
      </c>
      <c r="L431" s="217" t="s">
        <v>77</v>
      </c>
      <c r="M431" s="53"/>
    </row>
    <row r="432" spans="1:13" ht="16.5" customHeight="1" x14ac:dyDescent="0.3">
      <c r="A432" s="53"/>
      <c r="B432" s="53"/>
      <c r="C432" s="53"/>
      <c r="D432" s="53"/>
      <c r="E432" s="53"/>
      <c r="F432" s="305"/>
      <c r="G432" s="31"/>
      <c r="H432" s="5"/>
      <c r="I432" s="6"/>
      <c r="J432" s="218">
        <f>+H432*I432</f>
        <v>0</v>
      </c>
      <c r="K432" s="7"/>
      <c r="L432" s="34">
        <f>+H432*K432</f>
        <v>0</v>
      </c>
      <c r="M432" s="53"/>
    </row>
    <row r="433" spans="1:13" ht="16.5" customHeight="1" x14ac:dyDescent="0.3">
      <c r="A433" s="53"/>
      <c r="B433" s="53"/>
      <c r="C433" s="53"/>
      <c r="D433" s="53"/>
      <c r="E433" s="53"/>
      <c r="F433" s="4"/>
      <c r="G433" s="5"/>
      <c r="H433" s="5"/>
      <c r="I433" s="6"/>
      <c r="J433" s="218">
        <f>+H433*I433</f>
        <v>0</v>
      </c>
      <c r="K433" s="7"/>
      <c r="L433" s="34">
        <f t="shared" ref="L433:L437" si="54">+H433*K433</f>
        <v>0</v>
      </c>
      <c r="M433" s="53"/>
    </row>
    <row r="434" spans="1:13" ht="16.5" customHeight="1" x14ac:dyDescent="0.3">
      <c r="A434" s="53"/>
      <c r="B434" s="53"/>
      <c r="C434" s="53"/>
      <c r="D434" s="53"/>
      <c r="E434" s="53"/>
      <c r="F434" s="4"/>
      <c r="G434" s="5"/>
      <c r="H434" s="5"/>
      <c r="I434" s="6"/>
      <c r="J434" s="218">
        <f t="shared" ref="J434:J438" si="55">+H434*I434</f>
        <v>0</v>
      </c>
      <c r="K434" s="7"/>
      <c r="L434" s="34">
        <f t="shared" si="54"/>
        <v>0</v>
      </c>
      <c r="M434" s="53"/>
    </row>
    <row r="435" spans="1:13" ht="16.5" customHeight="1" x14ac:dyDescent="0.3">
      <c r="A435" s="53"/>
      <c r="B435" s="53"/>
      <c r="C435" s="53"/>
      <c r="D435" s="53"/>
      <c r="E435" s="53"/>
      <c r="F435" s="4"/>
      <c r="G435" s="5"/>
      <c r="H435" s="5"/>
      <c r="I435" s="6"/>
      <c r="J435" s="218">
        <f t="shared" si="55"/>
        <v>0</v>
      </c>
      <c r="K435" s="7"/>
      <c r="L435" s="34">
        <f t="shared" si="54"/>
        <v>0</v>
      </c>
      <c r="M435" s="53"/>
    </row>
    <row r="436" spans="1:13" ht="16.5" customHeight="1" x14ac:dyDescent="0.3">
      <c r="A436" s="53"/>
      <c r="B436" s="53"/>
      <c r="C436" s="53"/>
      <c r="D436" s="53"/>
      <c r="E436" s="53"/>
      <c r="F436" s="4"/>
      <c r="G436" s="5"/>
      <c r="H436" s="5"/>
      <c r="I436" s="6"/>
      <c r="J436" s="218">
        <f t="shared" si="55"/>
        <v>0</v>
      </c>
      <c r="K436" s="7"/>
      <c r="L436" s="34">
        <f t="shared" si="54"/>
        <v>0</v>
      </c>
      <c r="M436" s="53"/>
    </row>
    <row r="437" spans="1:13" ht="16.5" customHeight="1" x14ac:dyDescent="0.3">
      <c r="A437" s="53"/>
      <c r="B437" s="53"/>
      <c r="C437" s="53"/>
      <c r="D437" s="53"/>
      <c r="E437" s="53"/>
      <c r="F437" s="4"/>
      <c r="G437" s="5"/>
      <c r="H437" s="5"/>
      <c r="I437" s="6"/>
      <c r="J437" s="218">
        <f t="shared" si="55"/>
        <v>0</v>
      </c>
      <c r="K437" s="7"/>
      <c r="L437" s="34">
        <f t="shared" si="54"/>
        <v>0</v>
      </c>
      <c r="M437" s="53"/>
    </row>
    <row r="438" spans="1:13" ht="16.5" customHeight="1" thickBot="1" x14ac:dyDescent="0.35">
      <c r="A438" s="53"/>
      <c r="B438" s="53"/>
      <c r="C438" s="53"/>
      <c r="D438" s="53"/>
      <c r="E438" s="53"/>
      <c r="F438" s="9"/>
      <c r="G438" s="10"/>
      <c r="H438" s="10"/>
      <c r="I438" s="11"/>
      <c r="J438" s="219">
        <f t="shared" si="55"/>
        <v>0</v>
      </c>
      <c r="K438" s="12"/>
      <c r="L438" s="35">
        <f>+H438*K438</f>
        <v>0</v>
      </c>
      <c r="M438" s="53"/>
    </row>
    <row r="439" spans="1:13" ht="16.5" customHeight="1" x14ac:dyDescent="0.3">
      <c r="A439" s="53"/>
      <c r="B439" s="53"/>
      <c r="C439" s="53"/>
      <c r="D439" s="53"/>
      <c r="E439" s="53"/>
      <c r="F439" s="396" t="s">
        <v>77</v>
      </c>
      <c r="G439" s="397"/>
      <c r="H439" s="397"/>
      <c r="I439" s="397"/>
      <c r="J439" s="397"/>
      <c r="K439" s="398"/>
      <c r="L439" s="183">
        <f>+SUM(L432:L438)</f>
        <v>0</v>
      </c>
      <c r="M439" s="53"/>
    </row>
    <row r="440" spans="1:13" ht="16.5" customHeight="1" x14ac:dyDescent="0.3">
      <c r="A440" s="53"/>
      <c r="B440" s="53"/>
      <c r="C440" s="53"/>
      <c r="D440" s="53"/>
      <c r="E440" s="53"/>
      <c r="F440" s="393" t="s">
        <v>90</v>
      </c>
      <c r="G440" s="394"/>
      <c r="H440" s="394"/>
      <c r="I440" s="394"/>
      <c r="J440" s="394"/>
      <c r="K440" s="395"/>
      <c r="L440" s="13">
        <f>+L439*0.05</f>
        <v>0</v>
      </c>
      <c r="M440" s="53"/>
    </row>
    <row r="441" spans="1:13" ht="16.5" customHeight="1" x14ac:dyDescent="0.3">
      <c r="A441" s="53"/>
      <c r="B441" s="53"/>
      <c r="C441" s="53"/>
      <c r="D441" s="53"/>
      <c r="E441" s="53"/>
      <c r="F441" s="393" t="s">
        <v>91</v>
      </c>
      <c r="G441" s="394"/>
      <c r="H441" s="394"/>
      <c r="I441" s="394"/>
      <c r="J441" s="394"/>
      <c r="K441" s="395"/>
      <c r="L441" s="184">
        <f>+L439+L440</f>
        <v>0</v>
      </c>
      <c r="M441" s="53"/>
    </row>
    <row r="442" spans="1:13" ht="16.5" customHeight="1" x14ac:dyDescent="0.3">
      <c r="A442" s="53"/>
      <c r="B442" s="53"/>
      <c r="C442" s="53"/>
      <c r="D442" s="53"/>
      <c r="E442" s="53"/>
      <c r="F442" s="393" t="s">
        <v>157</v>
      </c>
      <c r="G442" s="394"/>
      <c r="H442" s="394"/>
      <c r="I442" s="394"/>
      <c r="J442" s="394"/>
      <c r="K442" s="395"/>
      <c r="L442" s="171"/>
      <c r="M442" s="53"/>
    </row>
    <row r="443" spans="1:13" ht="16.5" customHeight="1" thickBot="1" x14ac:dyDescent="0.35">
      <c r="A443" s="53"/>
      <c r="B443" s="53"/>
      <c r="C443" s="53"/>
      <c r="D443" s="53"/>
      <c r="E443" s="53"/>
      <c r="F443" s="399" t="s">
        <v>93</v>
      </c>
      <c r="G443" s="400"/>
      <c r="H443" s="400"/>
      <c r="I443" s="400"/>
      <c r="J443" s="400"/>
      <c r="K443" s="401"/>
      <c r="L443" s="184">
        <f>+IFERROR(L441/L442,0)</f>
        <v>0</v>
      </c>
      <c r="M443" s="53"/>
    </row>
    <row r="444" spans="1:13" ht="16.5" customHeight="1" x14ac:dyDescent="0.3">
      <c r="A444" s="53"/>
      <c r="B444" s="53"/>
      <c r="C444" s="53"/>
      <c r="D444" s="53"/>
      <c r="E444" s="53"/>
      <c r="F444" s="53"/>
      <c r="G444" s="53"/>
      <c r="H444" s="53"/>
      <c r="I444" s="53"/>
      <c r="J444" s="53"/>
      <c r="K444" s="53"/>
      <c r="L444" s="53"/>
      <c r="M444" s="53"/>
    </row>
    <row r="445" spans="1:13" ht="16.5" customHeight="1" thickBot="1" x14ac:dyDescent="0.35">
      <c r="A445" s="53"/>
      <c r="B445" s="53"/>
      <c r="C445" s="53"/>
      <c r="D445" s="53"/>
      <c r="E445" s="53"/>
      <c r="F445" s="53"/>
      <c r="G445" s="53"/>
      <c r="H445" s="53"/>
      <c r="I445" s="53"/>
      <c r="J445" s="53"/>
      <c r="K445" s="53"/>
      <c r="L445" s="53"/>
      <c r="M445" s="53"/>
    </row>
    <row r="446" spans="1:13" ht="16.5" customHeight="1" thickBot="1" x14ac:dyDescent="0.35">
      <c r="A446" s="53"/>
      <c r="B446" s="53"/>
      <c r="C446" s="53"/>
      <c r="D446" s="53"/>
      <c r="E446" s="53"/>
      <c r="F446" s="191" t="s">
        <v>256</v>
      </c>
      <c r="G446" s="402"/>
      <c r="H446" s="402"/>
      <c r="I446" s="402"/>
      <c r="J446" s="402"/>
      <c r="K446" s="402"/>
      <c r="L446" s="403"/>
      <c r="M446" s="53"/>
    </row>
    <row r="447" spans="1:13" ht="16.5" customHeight="1" x14ac:dyDescent="0.3">
      <c r="A447" s="53"/>
      <c r="B447" s="53"/>
      <c r="C447" s="53"/>
      <c r="D447" s="53"/>
      <c r="E447" s="53"/>
      <c r="F447" s="215" t="s">
        <v>71</v>
      </c>
      <c r="G447" s="216" t="s">
        <v>72</v>
      </c>
      <c r="H447" s="216" t="s">
        <v>73</v>
      </c>
      <c r="I447" s="216" t="s">
        <v>229</v>
      </c>
      <c r="J447" s="216" t="s">
        <v>230</v>
      </c>
      <c r="K447" s="216" t="s">
        <v>234</v>
      </c>
      <c r="L447" s="217" t="s">
        <v>77</v>
      </c>
      <c r="M447" s="53"/>
    </row>
    <row r="448" spans="1:13" ht="16.5" customHeight="1" x14ac:dyDescent="0.3">
      <c r="A448" s="53"/>
      <c r="B448" s="53"/>
      <c r="C448" s="53"/>
      <c r="D448" s="53"/>
      <c r="E448" s="53"/>
      <c r="F448" s="305"/>
      <c r="G448" s="31"/>
      <c r="H448" s="5"/>
      <c r="I448" s="6"/>
      <c r="J448" s="218">
        <f>+H448*I448</f>
        <v>0</v>
      </c>
      <c r="K448" s="7"/>
      <c r="L448" s="34">
        <f>+H448*K448</f>
        <v>0</v>
      </c>
      <c r="M448" s="53"/>
    </row>
    <row r="449" spans="1:13" ht="16.5" customHeight="1" x14ac:dyDescent="0.3">
      <c r="A449" s="53"/>
      <c r="B449" s="53"/>
      <c r="C449" s="53"/>
      <c r="D449" s="53"/>
      <c r="E449" s="53"/>
      <c r="F449" s="4"/>
      <c r="G449" s="5"/>
      <c r="H449" s="5"/>
      <c r="I449" s="6"/>
      <c r="J449" s="218">
        <f>+H449*I449</f>
        <v>0</v>
      </c>
      <c r="K449" s="7"/>
      <c r="L449" s="34">
        <f t="shared" ref="L449:L453" si="56">+H449*K449</f>
        <v>0</v>
      </c>
      <c r="M449" s="53"/>
    </row>
    <row r="450" spans="1:13" ht="16.5" customHeight="1" x14ac:dyDescent="0.3">
      <c r="A450" s="53"/>
      <c r="B450" s="53"/>
      <c r="C450" s="53"/>
      <c r="D450" s="53"/>
      <c r="E450" s="53"/>
      <c r="F450" s="4"/>
      <c r="G450" s="5"/>
      <c r="H450" s="5"/>
      <c r="I450" s="6"/>
      <c r="J450" s="218">
        <f t="shared" ref="J450:J454" si="57">+H450*I450</f>
        <v>0</v>
      </c>
      <c r="K450" s="7"/>
      <c r="L450" s="34">
        <f t="shared" si="56"/>
        <v>0</v>
      </c>
      <c r="M450" s="53"/>
    </row>
    <row r="451" spans="1:13" ht="16.5" customHeight="1" x14ac:dyDescent="0.3">
      <c r="A451" s="53"/>
      <c r="B451" s="53"/>
      <c r="C451" s="53"/>
      <c r="D451" s="53"/>
      <c r="E451" s="53"/>
      <c r="F451" s="4"/>
      <c r="G451" s="5"/>
      <c r="H451" s="5"/>
      <c r="I451" s="6"/>
      <c r="J451" s="218">
        <f t="shared" si="57"/>
        <v>0</v>
      </c>
      <c r="K451" s="7"/>
      <c r="L451" s="34">
        <f t="shared" si="56"/>
        <v>0</v>
      </c>
      <c r="M451" s="53"/>
    </row>
    <row r="452" spans="1:13" ht="16.5" customHeight="1" x14ac:dyDescent="0.3">
      <c r="A452" s="53"/>
      <c r="B452" s="53"/>
      <c r="C452" s="53"/>
      <c r="D452" s="53"/>
      <c r="E452" s="53"/>
      <c r="F452" s="4"/>
      <c r="G452" s="5"/>
      <c r="H452" s="5"/>
      <c r="I452" s="6"/>
      <c r="J452" s="218">
        <f t="shared" si="57"/>
        <v>0</v>
      </c>
      <c r="K452" s="7"/>
      <c r="L452" s="34">
        <f t="shared" si="56"/>
        <v>0</v>
      </c>
      <c r="M452" s="53"/>
    </row>
    <row r="453" spans="1:13" ht="16.5" customHeight="1" x14ac:dyDescent="0.3">
      <c r="A453" s="53"/>
      <c r="B453" s="53"/>
      <c r="C453" s="53"/>
      <c r="D453" s="53"/>
      <c r="E453" s="53"/>
      <c r="F453" s="4"/>
      <c r="G453" s="5"/>
      <c r="H453" s="5"/>
      <c r="I453" s="6"/>
      <c r="J453" s="218">
        <f t="shared" si="57"/>
        <v>0</v>
      </c>
      <c r="K453" s="7"/>
      <c r="L453" s="34">
        <f t="shared" si="56"/>
        <v>0</v>
      </c>
      <c r="M453" s="53"/>
    </row>
    <row r="454" spans="1:13" ht="16.5" customHeight="1" thickBot="1" x14ac:dyDescent="0.35">
      <c r="A454" s="53"/>
      <c r="B454" s="53"/>
      <c r="C454" s="53"/>
      <c r="D454" s="53"/>
      <c r="E454" s="53"/>
      <c r="F454" s="9"/>
      <c r="G454" s="10"/>
      <c r="H454" s="10"/>
      <c r="I454" s="11"/>
      <c r="J454" s="219">
        <f t="shared" si="57"/>
        <v>0</v>
      </c>
      <c r="K454" s="12"/>
      <c r="L454" s="35">
        <f>+H454*K454</f>
        <v>0</v>
      </c>
      <c r="M454" s="53"/>
    </row>
    <row r="455" spans="1:13" ht="16.5" customHeight="1" x14ac:dyDescent="0.3">
      <c r="A455" s="53"/>
      <c r="B455" s="53"/>
      <c r="C455" s="53"/>
      <c r="D455" s="53"/>
      <c r="E455" s="53"/>
      <c r="F455" s="396" t="s">
        <v>77</v>
      </c>
      <c r="G455" s="397"/>
      <c r="H455" s="397"/>
      <c r="I455" s="397"/>
      <c r="J455" s="397"/>
      <c r="K455" s="398"/>
      <c r="L455" s="183">
        <f>+SUM(L448:L454)</f>
        <v>0</v>
      </c>
      <c r="M455" s="53"/>
    </row>
    <row r="456" spans="1:13" ht="16.5" customHeight="1" x14ac:dyDescent="0.3">
      <c r="A456" s="53"/>
      <c r="B456" s="53"/>
      <c r="C456" s="53"/>
      <c r="D456" s="53"/>
      <c r="E456" s="53"/>
      <c r="F456" s="393" t="s">
        <v>90</v>
      </c>
      <c r="G456" s="394"/>
      <c r="H456" s="394"/>
      <c r="I456" s="394"/>
      <c r="J456" s="394"/>
      <c r="K456" s="395"/>
      <c r="L456" s="13">
        <f>+L455*0.05</f>
        <v>0</v>
      </c>
      <c r="M456" s="53"/>
    </row>
    <row r="457" spans="1:13" ht="16.5" customHeight="1" x14ac:dyDescent="0.3">
      <c r="A457" s="53"/>
      <c r="B457" s="53"/>
      <c r="C457" s="53"/>
      <c r="D457" s="53"/>
      <c r="E457" s="53"/>
      <c r="F457" s="393" t="s">
        <v>91</v>
      </c>
      <c r="G457" s="394"/>
      <c r="H457" s="394"/>
      <c r="I457" s="394"/>
      <c r="J457" s="394"/>
      <c r="K457" s="395"/>
      <c r="L457" s="184">
        <f>+L455+L456</f>
        <v>0</v>
      </c>
      <c r="M457" s="53"/>
    </row>
    <row r="458" spans="1:13" ht="16.5" customHeight="1" x14ac:dyDescent="0.3">
      <c r="A458" s="53"/>
      <c r="B458" s="53"/>
      <c r="C458" s="53"/>
      <c r="D458" s="53"/>
      <c r="E458" s="53"/>
      <c r="F458" s="393" t="s">
        <v>157</v>
      </c>
      <c r="G458" s="394"/>
      <c r="H458" s="394"/>
      <c r="I458" s="394"/>
      <c r="J458" s="394"/>
      <c r="K458" s="395"/>
      <c r="L458" s="171"/>
      <c r="M458" s="53"/>
    </row>
    <row r="459" spans="1:13" ht="16.5" customHeight="1" thickBot="1" x14ac:dyDescent="0.35">
      <c r="A459" s="53"/>
      <c r="B459" s="53"/>
      <c r="C459" s="53"/>
      <c r="D459" s="53"/>
      <c r="E459" s="53"/>
      <c r="F459" s="399" t="s">
        <v>93</v>
      </c>
      <c r="G459" s="400"/>
      <c r="H459" s="400"/>
      <c r="I459" s="400"/>
      <c r="J459" s="400"/>
      <c r="K459" s="401"/>
      <c r="L459" s="184">
        <f>+IFERROR(L457/L458,0)</f>
        <v>0</v>
      </c>
      <c r="M459" s="53"/>
    </row>
    <row r="460" spans="1:13" ht="16.5" customHeight="1" x14ac:dyDescent="0.3">
      <c r="A460" s="53"/>
      <c r="B460" s="53"/>
      <c r="C460" s="53"/>
      <c r="D460" s="53"/>
      <c r="E460" s="53"/>
      <c r="F460" s="53"/>
      <c r="G460" s="53"/>
      <c r="H460" s="53"/>
      <c r="I460" s="53"/>
      <c r="J460" s="53"/>
      <c r="K460" s="53"/>
      <c r="L460" s="53"/>
      <c r="M460" s="53"/>
    </row>
    <row r="461" spans="1:13" ht="16.5" customHeight="1" thickBot="1" x14ac:dyDescent="0.35">
      <c r="A461" s="53"/>
      <c r="B461" s="53"/>
      <c r="C461" s="53"/>
      <c r="D461" s="53"/>
      <c r="E461" s="53"/>
      <c r="F461" s="53"/>
      <c r="G461" s="53"/>
      <c r="H461" s="53"/>
      <c r="I461" s="53"/>
      <c r="J461" s="53"/>
      <c r="K461" s="53"/>
      <c r="L461" s="53"/>
      <c r="M461" s="53"/>
    </row>
    <row r="462" spans="1:13" ht="16.5" customHeight="1" thickBot="1" x14ac:dyDescent="0.35">
      <c r="A462" s="53"/>
      <c r="B462" s="53"/>
      <c r="C462" s="53"/>
      <c r="D462" s="53"/>
      <c r="E462" s="53"/>
      <c r="F462" s="191" t="s">
        <v>257</v>
      </c>
      <c r="G462" s="402"/>
      <c r="H462" s="402"/>
      <c r="I462" s="402"/>
      <c r="J462" s="402"/>
      <c r="K462" s="402"/>
      <c r="L462" s="403"/>
      <c r="M462" s="53"/>
    </row>
    <row r="463" spans="1:13" ht="16.5" customHeight="1" x14ac:dyDescent="0.3">
      <c r="A463" s="53"/>
      <c r="B463" s="53"/>
      <c r="C463" s="53"/>
      <c r="D463" s="53"/>
      <c r="E463" s="53"/>
      <c r="F463" s="215" t="s">
        <v>71</v>
      </c>
      <c r="G463" s="216" t="s">
        <v>72</v>
      </c>
      <c r="H463" s="216" t="s">
        <v>73</v>
      </c>
      <c r="I463" s="216" t="s">
        <v>229</v>
      </c>
      <c r="J463" s="216" t="s">
        <v>230</v>
      </c>
      <c r="K463" s="216" t="s">
        <v>234</v>
      </c>
      <c r="L463" s="217" t="s">
        <v>77</v>
      </c>
      <c r="M463" s="53"/>
    </row>
    <row r="464" spans="1:13" ht="16.5" customHeight="1" x14ac:dyDescent="0.3">
      <c r="A464" s="53"/>
      <c r="B464" s="53"/>
      <c r="C464" s="53"/>
      <c r="D464" s="53"/>
      <c r="E464" s="53"/>
      <c r="F464" s="305"/>
      <c r="G464" s="31"/>
      <c r="H464" s="5"/>
      <c r="I464" s="6"/>
      <c r="J464" s="218">
        <f>+H464*I464</f>
        <v>0</v>
      </c>
      <c r="K464" s="7"/>
      <c r="L464" s="34">
        <f>+H464*K464</f>
        <v>0</v>
      </c>
      <c r="M464" s="53"/>
    </row>
    <row r="465" spans="1:13" ht="16.5" customHeight="1" x14ac:dyDescent="0.3">
      <c r="A465" s="53"/>
      <c r="B465" s="53"/>
      <c r="C465" s="53"/>
      <c r="D465" s="53"/>
      <c r="E465" s="53"/>
      <c r="F465" s="4"/>
      <c r="G465" s="5"/>
      <c r="H465" s="5"/>
      <c r="I465" s="6"/>
      <c r="J465" s="218">
        <f>+H465*I465</f>
        <v>0</v>
      </c>
      <c r="K465" s="7"/>
      <c r="L465" s="34">
        <f t="shared" ref="L465:L469" si="58">+H465*K465</f>
        <v>0</v>
      </c>
      <c r="M465" s="53"/>
    </row>
    <row r="466" spans="1:13" ht="16.5" customHeight="1" x14ac:dyDescent="0.3">
      <c r="A466" s="53"/>
      <c r="B466" s="53"/>
      <c r="C466" s="53"/>
      <c r="D466" s="53"/>
      <c r="E466" s="53"/>
      <c r="F466" s="4"/>
      <c r="G466" s="5"/>
      <c r="H466" s="5"/>
      <c r="I466" s="6"/>
      <c r="J466" s="218">
        <f t="shared" ref="J466:J470" si="59">+H466*I466</f>
        <v>0</v>
      </c>
      <c r="K466" s="7"/>
      <c r="L466" s="34">
        <f t="shared" si="58"/>
        <v>0</v>
      </c>
      <c r="M466" s="53"/>
    </row>
    <row r="467" spans="1:13" ht="16.5" customHeight="1" x14ac:dyDescent="0.3">
      <c r="A467" s="53"/>
      <c r="B467" s="53"/>
      <c r="C467" s="53"/>
      <c r="D467" s="53"/>
      <c r="E467" s="53"/>
      <c r="F467" s="4"/>
      <c r="G467" s="5"/>
      <c r="H467" s="5"/>
      <c r="I467" s="6"/>
      <c r="J467" s="218">
        <f t="shared" si="59"/>
        <v>0</v>
      </c>
      <c r="K467" s="7"/>
      <c r="L467" s="34">
        <f t="shared" si="58"/>
        <v>0</v>
      </c>
      <c r="M467" s="53"/>
    </row>
    <row r="468" spans="1:13" ht="16.5" customHeight="1" x14ac:dyDescent="0.3">
      <c r="A468" s="53"/>
      <c r="B468" s="53"/>
      <c r="C468" s="53"/>
      <c r="D468" s="53"/>
      <c r="E468" s="53"/>
      <c r="F468" s="4"/>
      <c r="G468" s="5"/>
      <c r="H468" s="5"/>
      <c r="I468" s="6"/>
      <c r="J468" s="218">
        <f t="shared" si="59"/>
        <v>0</v>
      </c>
      <c r="K468" s="7"/>
      <c r="L468" s="34">
        <f t="shared" si="58"/>
        <v>0</v>
      </c>
      <c r="M468" s="53"/>
    </row>
    <row r="469" spans="1:13" ht="16.5" customHeight="1" x14ac:dyDescent="0.3">
      <c r="A469" s="53"/>
      <c r="B469" s="53"/>
      <c r="C469" s="53"/>
      <c r="D469" s="53"/>
      <c r="E469" s="53"/>
      <c r="F469" s="4"/>
      <c r="G469" s="5"/>
      <c r="H469" s="5"/>
      <c r="I469" s="6"/>
      <c r="J469" s="218">
        <f t="shared" si="59"/>
        <v>0</v>
      </c>
      <c r="K469" s="7"/>
      <c r="L469" s="34">
        <f t="shared" si="58"/>
        <v>0</v>
      </c>
      <c r="M469" s="53"/>
    </row>
    <row r="470" spans="1:13" ht="16.5" customHeight="1" thickBot="1" x14ac:dyDescent="0.35">
      <c r="A470" s="53"/>
      <c r="B470" s="53"/>
      <c r="C470" s="53"/>
      <c r="D470" s="53"/>
      <c r="E470" s="53"/>
      <c r="F470" s="9"/>
      <c r="G470" s="10"/>
      <c r="H470" s="10"/>
      <c r="I470" s="11"/>
      <c r="J470" s="219">
        <f t="shared" si="59"/>
        <v>0</v>
      </c>
      <c r="K470" s="12"/>
      <c r="L470" s="35">
        <f>+H470*K470</f>
        <v>0</v>
      </c>
      <c r="M470" s="53"/>
    </row>
    <row r="471" spans="1:13" ht="16.5" customHeight="1" x14ac:dyDescent="0.3">
      <c r="A471" s="53"/>
      <c r="B471" s="53"/>
      <c r="C471" s="53"/>
      <c r="D471" s="53"/>
      <c r="E471" s="53"/>
      <c r="F471" s="396" t="s">
        <v>77</v>
      </c>
      <c r="G471" s="397"/>
      <c r="H471" s="397"/>
      <c r="I471" s="397"/>
      <c r="J471" s="397"/>
      <c r="K471" s="398"/>
      <c r="L471" s="183">
        <f>+SUM(L464:L470)</f>
        <v>0</v>
      </c>
      <c r="M471" s="53"/>
    </row>
    <row r="472" spans="1:13" ht="16.5" customHeight="1" x14ac:dyDescent="0.3">
      <c r="A472" s="53"/>
      <c r="B472" s="53"/>
      <c r="C472" s="53"/>
      <c r="D472" s="53"/>
      <c r="E472" s="53"/>
      <c r="F472" s="393" t="s">
        <v>90</v>
      </c>
      <c r="G472" s="394"/>
      <c r="H472" s="394"/>
      <c r="I472" s="394"/>
      <c r="J472" s="394"/>
      <c r="K472" s="395"/>
      <c r="L472" s="13">
        <f>+L471*0.05</f>
        <v>0</v>
      </c>
      <c r="M472" s="53"/>
    </row>
    <row r="473" spans="1:13" ht="16.5" customHeight="1" x14ac:dyDescent="0.3">
      <c r="A473" s="53"/>
      <c r="B473" s="53"/>
      <c r="C473" s="53"/>
      <c r="D473" s="53"/>
      <c r="E473" s="53"/>
      <c r="F473" s="393" t="s">
        <v>91</v>
      </c>
      <c r="G473" s="394"/>
      <c r="H473" s="394"/>
      <c r="I473" s="394"/>
      <c r="J473" s="394"/>
      <c r="K473" s="395"/>
      <c r="L473" s="184">
        <f>+L471+L472</f>
        <v>0</v>
      </c>
      <c r="M473" s="53"/>
    </row>
    <row r="474" spans="1:13" ht="16.5" customHeight="1" x14ac:dyDescent="0.3">
      <c r="A474" s="53"/>
      <c r="B474" s="53"/>
      <c r="C474" s="53"/>
      <c r="D474" s="53"/>
      <c r="E474" s="53"/>
      <c r="F474" s="393" t="s">
        <v>157</v>
      </c>
      <c r="G474" s="394"/>
      <c r="H474" s="394"/>
      <c r="I474" s="394"/>
      <c r="J474" s="394"/>
      <c r="K474" s="395"/>
      <c r="L474" s="171"/>
      <c r="M474" s="53"/>
    </row>
    <row r="475" spans="1:13" ht="16.5" customHeight="1" thickBot="1" x14ac:dyDescent="0.35">
      <c r="A475" s="53"/>
      <c r="B475" s="53"/>
      <c r="C475" s="53"/>
      <c r="D475" s="53"/>
      <c r="E475" s="53"/>
      <c r="F475" s="399" t="s">
        <v>93</v>
      </c>
      <c r="G475" s="400"/>
      <c r="H475" s="400"/>
      <c r="I475" s="400"/>
      <c r="J475" s="400"/>
      <c r="K475" s="401"/>
      <c r="L475" s="184">
        <f>+IFERROR(L473/L474,0)</f>
        <v>0</v>
      </c>
      <c r="M475" s="53"/>
    </row>
    <row r="476" spans="1:13" ht="16.5" customHeight="1" x14ac:dyDescent="0.3">
      <c r="A476" s="53"/>
      <c r="B476" s="53"/>
      <c r="C476" s="53"/>
      <c r="D476" s="53"/>
      <c r="E476" s="53"/>
      <c r="F476" s="53"/>
      <c r="G476" s="53"/>
      <c r="H476" s="53"/>
      <c r="I476" s="53"/>
      <c r="J476" s="53"/>
      <c r="K476" s="53"/>
      <c r="L476" s="53"/>
      <c r="M476" s="53"/>
    </row>
    <row r="477" spans="1:13" ht="16.5" customHeight="1" thickBot="1" x14ac:dyDescent="0.35">
      <c r="A477" s="53"/>
      <c r="B477" s="53"/>
      <c r="C477" s="53"/>
      <c r="D477" s="53"/>
      <c r="E477" s="53"/>
      <c r="F477" s="53"/>
      <c r="G477" s="53"/>
      <c r="H477" s="53"/>
      <c r="I477" s="53"/>
      <c r="J477" s="53"/>
      <c r="K477" s="53"/>
      <c r="L477" s="53"/>
      <c r="M477" s="53"/>
    </row>
    <row r="478" spans="1:13" ht="16.5" customHeight="1" thickBot="1" x14ac:dyDescent="0.35">
      <c r="A478" s="53"/>
      <c r="B478" s="53"/>
      <c r="C478" s="53"/>
      <c r="D478" s="53"/>
      <c r="E478" s="53"/>
      <c r="F478" s="191" t="s">
        <v>258</v>
      </c>
      <c r="G478" s="402"/>
      <c r="H478" s="402"/>
      <c r="I478" s="402"/>
      <c r="J478" s="402"/>
      <c r="K478" s="402"/>
      <c r="L478" s="403"/>
      <c r="M478" s="53"/>
    </row>
    <row r="479" spans="1:13" ht="16.5" customHeight="1" x14ac:dyDescent="0.3">
      <c r="A479" s="53"/>
      <c r="B479" s="53"/>
      <c r="C479" s="53"/>
      <c r="D479" s="53"/>
      <c r="E479" s="53"/>
      <c r="F479" s="215" t="s">
        <v>71</v>
      </c>
      <c r="G479" s="216" t="s">
        <v>72</v>
      </c>
      <c r="H479" s="216" t="s">
        <v>73</v>
      </c>
      <c r="I479" s="216" t="s">
        <v>229</v>
      </c>
      <c r="J479" s="216" t="s">
        <v>230</v>
      </c>
      <c r="K479" s="216" t="s">
        <v>234</v>
      </c>
      <c r="L479" s="217" t="s">
        <v>77</v>
      </c>
      <c r="M479" s="53"/>
    </row>
    <row r="480" spans="1:13" ht="16.5" customHeight="1" x14ac:dyDescent="0.3">
      <c r="A480" s="53"/>
      <c r="B480" s="53"/>
      <c r="C480" s="53"/>
      <c r="D480" s="53"/>
      <c r="E480" s="53"/>
      <c r="F480" s="305"/>
      <c r="G480" s="31"/>
      <c r="H480" s="5"/>
      <c r="I480" s="6"/>
      <c r="J480" s="218">
        <f>+H480*I480</f>
        <v>0</v>
      </c>
      <c r="K480" s="7"/>
      <c r="L480" s="34">
        <f>+H480*K480</f>
        <v>0</v>
      </c>
      <c r="M480" s="53"/>
    </row>
    <row r="481" spans="1:13" ht="16.5" customHeight="1" x14ac:dyDescent="0.3">
      <c r="A481" s="53"/>
      <c r="B481" s="53"/>
      <c r="C481" s="53"/>
      <c r="D481" s="53"/>
      <c r="E481" s="53"/>
      <c r="F481" s="4"/>
      <c r="G481" s="5"/>
      <c r="H481" s="5"/>
      <c r="I481" s="6"/>
      <c r="J481" s="218">
        <f>+H481*I481</f>
        <v>0</v>
      </c>
      <c r="K481" s="7"/>
      <c r="L481" s="34">
        <f t="shared" ref="L481:L485" si="60">+H481*K481</f>
        <v>0</v>
      </c>
      <c r="M481" s="53"/>
    </row>
    <row r="482" spans="1:13" ht="16.5" customHeight="1" x14ac:dyDescent="0.3">
      <c r="A482" s="53"/>
      <c r="B482" s="53"/>
      <c r="C482" s="53"/>
      <c r="D482" s="53"/>
      <c r="E482" s="53"/>
      <c r="F482" s="4"/>
      <c r="G482" s="5"/>
      <c r="H482" s="5"/>
      <c r="I482" s="6"/>
      <c r="J482" s="218">
        <f t="shared" ref="J482:J486" si="61">+H482*I482</f>
        <v>0</v>
      </c>
      <c r="K482" s="7"/>
      <c r="L482" s="34">
        <f t="shared" si="60"/>
        <v>0</v>
      </c>
      <c r="M482" s="53"/>
    </row>
    <row r="483" spans="1:13" ht="16.5" customHeight="1" x14ac:dyDescent="0.3">
      <c r="A483" s="53"/>
      <c r="B483" s="53"/>
      <c r="C483" s="53"/>
      <c r="D483" s="53"/>
      <c r="E483" s="53"/>
      <c r="F483" s="4"/>
      <c r="G483" s="5"/>
      <c r="H483" s="5"/>
      <c r="I483" s="6"/>
      <c r="J483" s="218">
        <f t="shared" si="61"/>
        <v>0</v>
      </c>
      <c r="K483" s="7"/>
      <c r="L483" s="34">
        <f t="shared" si="60"/>
        <v>0</v>
      </c>
      <c r="M483" s="53"/>
    </row>
    <row r="484" spans="1:13" ht="16.5" customHeight="1" x14ac:dyDescent="0.3">
      <c r="A484" s="53"/>
      <c r="B484" s="53"/>
      <c r="C484" s="53"/>
      <c r="D484" s="53"/>
      <c r="E484" s="53"/>
      <c r="F484" s="4"/>
      <c r="G484" s="5"/>
      <c r="H484" s="5"/>
      <c r="I484" s="6"/>
      <c r="J484" s="218">
        <f t="shared" si="61"/>
        <v>0</v>
      </c>
      <c r="K484" s="7"/>
      <c r="L484" s="34">
        <f t="shared" si="60"/>
        <v>0</v>
      </c>
      <c r="M484" s="53"/>
    </row>
    <row r="485" spans="1:13" ht="16.5" customHeight="1" x14ac:dyDescent="0.3">
      <c r="A485" s="53"/>
      <c r="B485" s="53"/>
      <c r="C485" s="53"/>
      <c r="D485" s="53"/>
      <c r="E485" s="53"/>
      <c r="F485" s="4"/>
      <c r="G485" s="5"/>
      <c r="H485" s="5"/>
      <c r="I485" s="6"/>
      <c r="J485" s="218">
        <f t="shared" si="61"/>
        <v>0</v>
      </c>
      <c r="K485" s="7"/>
      <c r="L485" s="34">
        <f t="shared" si="60"/>
        <v>0</v>
      </c>
      <c r="M485" s="53"/>
    </row>
    <row r="486" spans="1:13" ht="16.5" customHeight="1" thickBot="1" x14ac:dyDescent="0.35">
      <c r="A486" s="53"/>
      <c r="B486" s="53"/>
      <c r="C486" s="53"/>
      <c r="D486" s="53"/>
      <c r="E486" s="53"/>
      <c r="F486" s="9"/>
      <c r="G486" s="10"/>
      <c r="H486" s="10"/>
      <c r="I486" s="11"/>
      <c r="J486" s="219">
        <f t="shared" si="61"/>
        <v>0</v>
      </c>
      <c r="K486" s="12"/>
      <c r="L486" s="35">
        <f>+H486*K486</f>
        <v>0</v>
      </c>
      <c r="M486" s="53"/>
    </row>
    <row r="487" spans="1:13" ht="16.5" customHeight="1" x14ac:dyDescent="0.3">
      <c r="A487" s="53"/>
      <c r="B487" s="53"/>
      <c r="C487" s="53"/>
      <c r="D487" s="53"/>
      <c r="E487" s="53"/>
      <c r="F487" s="396" t="s">
        <v>77</v>
      </c>
      <c r="G487" s="397"/>
      <c r="H487" s="397"/>
      <c r="I487" s="397"/>
      <c r="J487" s="397"/>
      <c r="K487" s="398"/>
      <c r="L487" s="183">
        <f>+SUM(L480:L486)</f>
        <v>0</v>
      </c>
      <c r="M487" s="53"/>
    </row>
    <row r="488" spans="1:13" ht="16.5" customHeight="1" x14ac:dyDescent="0.3">
      <c r="A488" s="53"/>
      <c r="B488" s="53"/>
      <c r="C488" s="53"/>
      <c r="D488" s="53"/>
      <c r="E488" s="53"/>
      <c r="F488" s="393" t="s">
        <v>90</v>
      </c>
      <c r="G488" s="394"/>
      <c r="H488" s="394"/>
      <c r="I488" s="394"/>
      <c r="J488" s="394"/>
      <c r="K488" s="395"/>
      <c r="L488" s="13">
        <f>+L487*0.05</f>
        <v>0</v>
      </c>
      <c r="M488" s="53"/>
    </row>
    <row r="489" spans="1:13" ht="16.5" customHeight="1" x14ac:dyDescent="0.3">
      <c r="A489" s="53"/>
      <c r="B489" s="53"/>
      <c r="C489" s="53"/>
      <c r="D489" s="53"/>
      <c r="E489" s="53"/>
      <c r="F489" s="393" t="s">
        <v>91</v>
      </c>
      <c r="G489" s="394"/>
      <c r="H489" s="394"/>
      <c r="I489" s="394"/>
      <c r="J489" s="394"/>
      <c r="K489" s="395"/>
      <c r="L489" s="184">
        <f>+L487+L488</f>
        <v>0</v>
      </c>
      <c r="M489" s="53"/>
    </row>
    <row r="490" spans="1:13" ht="16.5" customHeight="1" x14ac:dyDescent="0.3">
      <c r="A490" s="53"/>
      <c r="B490" s="53"/>
      <c r="C490" s="53"/>
      <c r="D490" s="53"/>
      <c r="E490" s="53"/>
      <c r="F490" s="393" t="s">
        <v>157</v>
      </c>
      <c r="G490" s="394"/>
      <c r="H490" s="394"/>
      <c r="I490" s="394"/>
      <c r="J490" s="394"/>
      <c r="K490" s="395"/>
      <c r="L490" s="171"/>
      <c r="M490" s="53"/>
    </row>
    <row r="491" spans="1:13" ht="16.5" customHeight="1" thickBot="1" x14ac:dyDescent="0.35">
      <c r="A491" s="53"/>
      <c r="B491" s="53"/>
      <c r="C491" s="53"/>
      <c r="D491" s="53"/>
      <c r="E491" s="53"/>
      <c r="F491" s="399" t="s">
        <v>93</v>
      </c>
      <c r="G491" s="400"/>
      <c r="H491" s="400"/>
      <c r="I491" s="400"/>
      <c r="J491" s="400"/>
      <c r="K491" s="401"/>
      <c r="L491" s="184">
        <f>+IFERROR(L489/L490,0)</f>
        <v>0</v>
      </c>
      <c r="M491" s="53"/>
    </row>
    <row r="492" spans="1:13" ht="16.5" customHeight="1" x14ac:dyDescent="0.3">
      <c r="A492" s="53"/>
      <c r="B492" s="53"/>
      <c r="C492" s="53"/>
      <c r="D492" s="53"/>
      <c r="E492" s="53"/>
      <c r="F492" s="53"/>
      <c r="G492" s="53"/>
      <c r="H492" s="53"/>
      <c r="I492" s="53"/>
      <c r="J492" s="53"/>
      <c r="K492" s="53"/>
      <c r="L492" s="53"/>
      <c r="M492" s="53"/>
    </row>
    <row r="493" spans="1:13" ht="16.5" customHeight="1" thickBot="1" x14ac:dyDescent="0.35">
      <c r="A493" s="53"/>
      <c r="B493" s="53"/>
      <c r="C493" s="53"/>
      <c r="D493" s="53"/>
      <c r="E493" s="53"/>
      <c r="F493" s="53"/>
      <c r="G493" s="53"/>
      <c r="H493" s="53"/>
      <c r="I493" s="53"/>
      <c r="J493" s="53"/>
      <c r="K493" s="53"/>
      <c r="L493" s="53"/>
      <c r="M493" s="53"/>
    </row>
    <row r="494" spans="1:13" ht="16.5" customHeight="1" thickBot="1" x14ac:dyDescent="0.35">
      <c r="A494" s="53"/>
      <c r="B494" s="53"/>
      <c r="C494" s="53"/>
      <c r="D494" s="53"/>
      <c r="E494" s="53"/>
      <c r="F494" s="191" t="s">
        <v>259</v>
      </c>
      <c r="G494" s="402"/>
      <c r="H494" s="402"/>
      <c r="I494" s="402"/>
      <c r="J494" s="402"/>
      <c r="K494" s="402"/>
      <c r="L494" s="403"/>
      <c r="M494" s="53"/>
    </row>
    <row r="495" spans="1:13" ht="16.5" customHeight="1" x14ac:dyDescent="0.3">
      <c r="A495" s="53"/>
      <c r="B495" s="53"/>
      <c r="C495" s="53"/>
      <c r="D495" s="53"/>
      <c r="E495" s="53"/>
      <c r="F495" s="215" t="s">
        <v>71</v>
      </c>
      <c r="G495" s="216" t="s">
        <v>72</v>
      </c>
      <c r="H495" s="216" t="s">
        <v>73</v>
      </c>
      <c r="I495" s="216" t="s">
        <v>229</v>
      </c>
      <c r="J495" s="216" t="s">
        <v>230</v>
      </c>
      <c r="K495" s="216" t="s">
        <v>234</v>
      </c>
      <c r="L495" s="217" t="s">
        <v>77</v>
      </c>
      <c r="M495" s="53"/>
    </row>
    <row r="496" spans="1:13" ht="16.5" customHeight="1" x14ac:dyDescent="0.3">
      <c r="A496" s="53"/>
      <c r="B496" s="53"/>
      <c r="C496" s="53"/>
      <c r="D496" s="53"/>
      <c r="E496" s="53"/>
      <c r="F496" s="305"/>
      <c r="G496" s="31"/>
      <c r="H496" s="5"/>
      <c r="I496" s="6"/>
      <c r="J496" s="218">
        <f>+H496*I496</f>
        <v>0</v>
      </c>
      <c r="K496" s="7"/>
      <c r="L496" s="34">
        <f>+H496*K496</f>
        <v>0</v>
      </c>
      <c r="M496" s="53"/>
    </row>
    <row r="497" spans="1:13" ht="16.5" customHeight="1" x14ac:dyDescent="0.3">
      <c r="A497" s="53"/>
      <c r="B497" s="53"/>
      <c r="C497" s="53"/>
      <c r="D497" s="53"/>
      <c r="E497" s="53"/>
      <c r="F497" s="4"/>
      <c r="G497" s="5"/>
      <c r="H497" s="5"/>
      <c r="I497" s="6"/>
      <c r="J497" s="218">
        <f>+H497*I497</f>
        <v>0</v>
      </c>
      <c r="K497" s="7"/>
      <c r="L497" s="34">
        <f t="shared" ref="L497:L501" si="62">+H497*K497</f>
        <v>0</v>
      </c>
      <c r="M497" s="53"/>
    </row>
    <row r="498" spans="1:13" ht="16.5" customHeight="1" x14ac:dyDescent="0.3">
      <c r="A498" s="53"/>
      <c r="B498" s="53"/>
      <c r="C498" s="53"/>
      <c r="D498" s="53"/>
      <c r="E498" s="53"/>
      <c r="F498" s="4"/>
      <c r="G498" s="5"/>
      <c r="H498" s="5"/>
      <c r="I498" s="6"/>
      <c r="J498" s="218">
        <f t="shared" ref="J498:J502" si="63">+H498*I498</f>
        <v>0</v>
      </c>
      <c r="K498" s="7"/>
      <c r="L498" s="34">
        <f t="shared" si="62"/>
        <v>0</v>
      </c>
      <c r="M498" s="53"/>
    </row>
    <row r="499" spans="1:13" ht="16.5" customHeight="1" x14ac:dyDescent="0.3">
      <c r="A499" s="53"/>
      <c r="B499" s="53"/>
      <c r="C499" s="53"/>
      <c r="D499" s="53"/>
      <c r="E499" s="53"/>
      <c r="F499" s="4"/>
      <c r="G499" s="5"/>
      <c r="H499" s="5"/>
      <c r="I499" s="6"/>
      <c r="J499" s="218">
        <f t="shared" si="63"/>
        <v>0</v>
      </c>
      <c r="K499" s="7"/>
      <c r="L499" s="34">
        <f t="shared" si="62"/>
        <v>0</v>
      </c>
      <c r="M499" s="53"/>
    </row>
    <row r="500" spans="1:13" ht="16.5" customHeight="1" x14ac:dyDescent="0.3">
      <c r="A500" s="53"/>
      <c r="B500" s="53"/>
      <c r="C500" s="53"/>
      <c r="D500" s="53"/>
      <c r="E500" s="53"/>
      <c r="F500" s="4"/>
      <c r="G500" s="5"/>
      <c r="H500" s="5"/>
      <c r="I500" s="6"/>
      <c r="J500" s="218">
        <f t="shared" si="63"/>
        <v>0</v>
      </c>
      <c r="K500" s="7"/>
      <c r="L500" s="34">
        <f t="shared" si="62"/>
        <v>0</v>
      </c>
      <c r="M500" s="53"/>
    </row>
    <row r="501" spans="1:13" ht="16.5" customHeight="1" x14ac:dyDescent="0.3">
      <c r="A501" s="53"/>
      <c r="B501" s="53"/>
      <c r="C501" s="53"/>
      <c r="D501" s="53"/>
      <c r="E501" s="53"/>
      <c r="F501" s="4"/>
      <c r="G501" s="5"/>
      <c r="H501" s="5"/>
      <c r="I501" s="6"/>
      <c r="J501" s="218">
        <f t="shared" si="63"/>
        <v>0</v>
      </c>
      <c r="K501" s="7"/>
      <c r="L501" s="34">
        <f t="shared" si="62"/>
        <v>0</v>
      </c>
      <c r="M501" s="53"/>
    </row>
    <row r="502" spans="1:13" ht="16.5" customHeight="1" thickBot="1" x14ac:dyDescent="0.35">
      <c r="A502" s="53"/>
      <c r="B502" s="53"/>
      <c r="C502" s="53"/>
      <c r="D502" s="53"/>
      <c r="E502" s="53"/>
      <c r="F502" s="9"/>
      <c r="G502" s="10"/>
      <c r="H502" s="10"/>
      <c r="I502" s="11"/>
      <c r="J502" s="219">
        <f t="shared" si="63"/>
        <v>0</v>
      </c>
      <c r="K502" s="12"/>
      <c r="L502" s="35">
        <f>+H502*K502</f>
        <v>0</v>
      </c>
      <c r="M502" s="53"/>
    </row>
    <row r="503" spans="1:13" ht="16.5" customHeight="1" x14ac:dyDescent="0.3">
      <c r="A503" s="53"/>
      <c r="B503" s="53"/>
      <c r="C503" s="53"/>
      <c r="D503" s="53"/>
      <c r="E503" s="53"/>
      <c r="F503" s="396" t="s">
        <v>77</v>
      </c>
      <c r="G503" s="397"/>
      <c r="H503" s="397"/>
      <c r="I503" s="397"/>
      <c r="J503" s="397"/>
      <c r="K503" s="398"/>
      <c r="L503" s="183">
        <f>+SUM(L496:L502)</f>
        <v>0</v>
      </c>
      <c r="M503" s="53"/>
    </row>
    <row r="504" spans="1:13" ht="16.5" customHeight="1" x14ac:dyDescent="0.3">
      <c r="A504" s="53"/>
      <c r="B504" s="53"/>
      <c r="C504" s="53"/>
      <c r="D504" s="53"/>
      <c r="E504" s="53"/>
      <c r="F504" s="393" t="s">
        <v>90</v>
      </c>
      <c r="G504" s="394"/>
      <c r="H504" s="394"/>
      <c r="I504" s="394"/>
      <c r="J504" s="394"/>
      <c r="K504" s="395"/>
      <c r="L504" s="13">
        <f>+L503*0.05</f>
        <v>0</v>
      </c>
      <c r="M504" s="53"/>
    </row>
    <row r="505" spans="1:13" ht="16.5" customHeight="1" x14ac:dyDescent="0.3">
      <c r="A505" s="53"/>
      <c r="B505" s="53"/>
      <c r="C505" s="53"/>
      <c r="D505" s="53"/>
      <c r="E505" s="53"/>
      <c r="F505" s="393" t="s">
        <v>91</v>
      </c>
      <c r="G505" s="394"/>
      <c r="H505" s="394"/>
      <c r="I505" s="394"/>
      <c r="J505" s="394"/>
      <c r="K505" s="395"/>
      <c r="L505" s="184">
        <f>+L503+L504</f>
        <v>0</v>
      </c>
      <c r="M505" s="53"/>
    </row>
    <row r="506" spans="1:13" ht="16.5" customHeight="1" x14ac:dyDescent="0.3">
      <c r="A506" s="53"/>
      <c r="B506" s="53"/>
      <c r="C506" s="53"/>
      <c r="D506" s="53"/>
      <c r="E506" s="53"/>
      <c r="F506" s="393" t="s">
        <v>157</v>
      </c>
      <c r="G506" s="394"/>
      <c r="H506" s="394"/>
      <c r="I506" s="394"/>
      <c r="J506" s="394"/>
      <c r="K506" s="395"/>
      <c r="L506" s="171"/>
      <c r="M506" s="53"/>
    </row>
    <row r="507" spans="1:13" ht="16.5" customHeight="1" thickBot="1" x14ac:dyDescent="0.35">
      <c r="A507" s="53"/>
      <c r="B507" s="53"/>
      <c r="C507" s="53"/>
      <c r="D507" s="53"/>
      <c r="E507" s="53"/>
      <c r="F507" s="399" t="s">
        <v>93</v>
      </c>
      <c r="G507" s="400"/>
      <c r="H507" s="400"/>
      <c r="I507" s="400"/>
      <c r="J507" s="400"/>
      <c r="K507" s="401"/>
      <c r="L507" s="184">
        <f>+IFERROR(L505/L506,0)</f>
        <v>0</v>
      </c>
      <c r="M507" s="53"/>
    </row>
    <row r="508" spans="1:13" ht="16.5" customHeight="1" x14ac:dyDescent="0.3">
      <c r="A508" s="53"/>
      <c r="B508" s="53"/>
      <c r="C508" s="53"/>
      <c r="D508" s="53"/>
      <c r="E508" s="53"/>
      <c r="F508" s="53"/>
      <c r="G508" s="53"/>
      <c r="H508" s="53"/>
      <c r="I508" s="53"/>
      <c r="J508" s="53"/>
      <c r="K508" s="53"/>
      <c r="L508" s="53"/>
      <c r="M508" s="53"/>
    </row>
    <row r="509" spans="1:13" ht="16.5" customHeight="1" thickBot="1" x14ac:dyDescent="0.35">
      <c r="A509" s="53"/>
      <c r="B509" s="53"/>
      <c r="C509" s="53"/>
      <c r="D509" s="53"/>
      <c r="E509" s="53"/>
      <c r="F509" s="53"/>
      <c r="G509" s="53"/>
      <c r="H509" s="53"/>
      <c r="I509" s="53"/>
      <c r="J509" s="53"/>
      <c r="K509" s="53"/>
      <c r="L509" s="53"/>
      <c r="M509" s="53"/>
    </row>
    <row r="510" spans="1:13" ht="16.5" customHeight="1" thickBot="1" x14ac:dyDescent="0.35">
      <c r="A510" s="53"/>
      <c r="B510" s="53"/>
      <c r="C510" s="53"/>
      <c r="D510" s="53"/>
      <c r="E510" s="53"/>
      <c r="F510" s="191" t="s">
        <v>260</v>
      </c>
      <c r="G510" s="402"/>
      <c r="H510" s="402"/>
      <c r="I510" s="402"/>
      <c r="J510" s="402"/>
      <c r="K510" s="402"/>
      <c r="L510" s="403"/>
      <c r="M510" s="53"/>
    </row>
    <row r="511" spans="1:13" ht="16.5" customHeight="1" x14ac:dyDescent="0.3">
      <c r="A511" s="53"/>
      <c r="B511" s="53"/>
      <c r="C511" s="53"/>
      <c r="D511" s="53"/>
      <c r="E511" s="53"/>
      <c r="F511" s="215" t="s">
        <v>71</v>
      </c>
      <c r="G511" s="216" t="s">
        <v>72</v>
      </c>
      <c r="H511" s="216" t="s">
        <v>73</v>
      </c>
      <c r="I511" s="216" t="s">
        <v>229</v>
      </c>
      <c r="J511" s="216" t="s">
        <v>230</v>
      </c>
      <c r="K511" s="216" t="s">
        <v>234</v>
      </c>
      <c r="L511" s="217" t="s">
        <v>77</v>
      </c>
      <c r="M511" s="53"/>
    </row>
    <row r="512" spans="1:13" ht="16.5" customHeight="1" x14ac:dyDescent="0.3">
      <c r="A512" s="53"/>
      <c r="B512" s="53"/>
      <c r="C512" s="53"/>
      <c r="D512" s="53"/>
      <c r="E512" s="53"/>
      <c r="F512" s="305"/>
      <c r="G512" s="31"/>
      <c r="H512" s="5"/>
      <c r="I512" s="6"/>
      <c r="J512" s="218">
        <f>+H512*I512</f>
        <v>0</v>
      </c>
      <c r="K512" s="7"/>
      <c r="L512" s="34">
        <f>+H512*K512</f>
        <v>0</v>
      </c>
      <c r="M512" s="53"/>
    </row>
    <row r="513" spans="1:13" ht="16.5" customHeight="1" x14ac:dyDescent="0.3">
      <c r="A513" s="53"/>
      <c r="B513" s="53"/>
      <c r="C513" s="53"/>
      <c r="D513" s="53"/>
      <c r="E513" s="53"/>
      <c r="F513" s="4"/>
      <c r="G513" s="5"/>
      <c r="H513" s="5"/>
      <c r="I513" s="6"/>
      <c r="J513" s="218">
        <f>+H513*I513</f>
        <v>0</v>
      </c>
      <c r="K513" s="7"/>
      <c r="L513" s="34">
        <f t="shared" ref="L513:L517" si="64">+H513*K513</f>
        <v>0</v>
      </c>
      <c r="M513" s="53"/>
    </row>
    <row r="514" spans="1:13" ht="16.5" customHeight="1" x14ac:dyDescent="0.3">
      <c r="A514" s="53"/>
      <c r="B514" s="53"/>
      <c r="C514" s="53"/>
      <c r="D514" s="53"/>
      <c r="E514" s="53"/>
      <c r="F514" s="4"/>
      <c r="G514" s="5"/>
      <c r="H514" s="5"/>
      <c r="I514" s="6"/>
      <c r="J514" s="218">
        <f t="shared" ref="J514:J518" si="65">+H514*I514</f>
        <v>0</v>
      </c>
      <c r="K514" s="7"/>
      <c r="L514" s="34">
        <f t="shared" si="64"/>
        <v>0</v>
      </c>
      <c r="M514" s="53"/>
    </row>
    <row r="515" spans="1:13" ht="16.5" customHeight="1" x14ac:dyDescent="0.3">
      <c r="A515" s="53"/>
      <c r="B515" s="53"/>
      <c r="C515" s="53"/>
      <c r="D515" s="53"/>
      <c r="E515" s="53"/>
      <c r="F515" s="4"/>
      <c r="G515" s="5"/>
      <c r="H515" s="5"/>
      <c r="I515" s="6"/>
      <c r="J515" s="218">
        <f t="shared" si="65"/>
        <v>0</v>
      </c>
      <c r="K515" s="7"/>
      <c r="L515" s="34">
        <f t="shared" si="64"/>
        <v>0</v>
      </c>
      <c r="M515" s="53"/>
    </row>
    <row r="516" spans="1:13" ht="16.5" customHeight="1" x14ac:dyDescent="0.3">
      <c r="A516" s="53"/>
      <c r="B516" s="53"/>
      <c r="C516" s="53"/>
      <c r="D516" s="53"/>
      <c r="E516" s="53"/>
      <c r="F516" s="4"/>
      <c r="G516" s="5"/>
      <c r="H516" s="5"/>
      <c r="I516" s="6"/>
      <c r="J516" s="218">
        <f t="shared" si="65"/>
        <v>0</v>
      </c>
      <c r="K516" s="7"/>
      <c r="L516" s="34">
        <f t="shared" si="64"/>
        <v>0</v>
      </c>
      <c r="M516" s="53"/>
    </row>
    <row r="517" spans="1:13" ht="16.5" customHeight="1" x14ac:dyDescent="0.3">
      <c r="A517" s="53"/>
      <c r="B517" s="53"/>
      <c r="C517" s="53"/>
      <c r="D517" s="53"/>
      <c r="E517" s="53"/>
      <c r="F517" s="4"/>
      <c r="G517" s="5"/>
      <c r="H517" s="5"/>
      <c r="I517" s="6"/>
      <c r="J517" s="218">
        <f t="shared" si="65"/>
        <v>0</v>
      </c>
      <c r="K517" s="7"/>
      <c r="L517" s="34">
        <f t="shared" si="64"/>
        <v>0</v>
      </c>
      <c r="M517" s="53"/>
    </row>
    <row r="518" spans="1:13" ht="16.5" customHeight="1" thickBot="1" x14ac:dyDescent="0.35">
      <c r="A518" s="53"/>
      <c r="B518" s="53"/>
      <c r="C518" s="53"/>
      <c r="D518" s="53"/>
      <c r="E518" s="53"/>
      <c r="F518" s="9"/>
      <c r="G518" s="10"/>
      <c r="H518" s="10"/>
      <c r="I518" s="11"/>
      <c r="J518" s="219">
        <f t="shared" si="65"/>
        <v>0</v>
      </c>
      <c r="K518" s="12"/>
      <c r="L518" s="35">
        <f>+H518*K518</f>
        <v>0</v>
      </c>
      <c r="M518" s="53"/>
    </row>
    <row r="519" spans="1:13" ht="16.5" customHeight="1" x14ac:dyDescent="0.3">
      <c r="A519" s="53"/>
      <c r="B519" s="53"/>
      <c r="C519" s="53"/>
      <c r="D519" s="53"/>
      <c r="E519" s="53"/>
      <c r="F519" s="396" t="s">
        <v>77</v>
      </c>
      <c r="G519" s="397"/>
      <c r="H519" s="397"/>
      <c r="I519" s="397"/>
      <c r="J519" s="397"/>
      <c r="K519" s="398"/>
      <c r="L519" s="183">
        <f>+SUM(L512:L518)</f>
        <v>0</v>
      </c>
      <c r="M519" s="53"/>
    </row>
    <row r="520" spans="1:13" ht="16.5" customHeight="1" x14ac:dyDescent="0.3">
      <c r="A520" s="53"/>
      <c r="B520" s="53"/>
      <c r="C520" s="53"/>
      <c r="D520" s="53"/>
      <c r="E520" s="53"/>
      <c r="F520" s="393" t="s">
        <v>90</v>
      </c>
      <c r="G520" s="394"/>
      <c r="H520" s="394"/>
      <c r="I520" s="394"/>
      <c r="J520" s="394"/>
      <c r="K520" s="395"/>
      <c r="L520" s="13">
        <f>+L519*0.05</f>
        <v>0</v>
      </c>
      <c r="M520" s="53"/>
    </row>
    <row r="521" spans="1:13" ht="16.5" customHeight="1" x14ac:dyDescent="0.3">
      <c r="A521" s="53"/>
      <c r="B521" s="53"/>
      <c r="C521" s="53"/>
      <c r="D521" s="53"/>
      <c r="E521" s="53"/>
      <c r="F521" s="393" t="s">
        <v>91</v>
      </c>
      <c r="G521" s="394"/>
      <c r="H521" s="394"/>
      <c r="I521" s="394"/>
      <c r="J521" s="394"/>
      <c r="K521" s="395"/>
      <c r="L521" s="184">
        <f>+L519+L520</f>
        <v>0</v>
      </c>
      <c r="M521" s="53"/>
    </row>
    <row r="522" spans="1:13" ht="16.5" customHeight="1" x14ac:dyDescent="0.3">
      <c r="A522" s="53"/>
      <c r="B522" s="53"/>
      <c r="C522" s="53"/>
      <c r="D522" s="53"/>
      <c r="E522" s="53"/>
      <c r="F522" s="393" t="s">
        <v>157</v>
      </c>
      <c r="G522" s="394"/>
      <c r="H522" s="394"/>
      <c r="I522" s="394"/>
      <c r="J522" s="394"/>
      <c r="K522" s="395"/>
      <c r="L522" s="171"/>
      <c r="M522" s="53"/>
    </row>
    <row r="523" spans="1:13" ht="16.5" customHeight="1" thickBot="1" x14ac:dyDescent="0.35">
      <c r="A523" s="53"/>
      <c r="B523" s="53"/>
      <c r="C523" s="53"/>
      <c r="D523" s="53"/>
      <c r="E523" s="53"/>
      <c r="F523" s="399" t="s">
        <v>93</v>
      </c>
      <c r="G523" s="400"/>
      <c r="H523" s="400"/>
      <c r="I523" s="400"/>
      <c r="J523" s="400"/>
      <c r="K523" s="401"/>
      <c r="L523" s="184">
        <f>+IFERROR(L521/L522,0)</f>
        <v>0</v>
      </c>
      <c r="M523" s="53"/>
    </row>
    <row r="524" spans="1:13" ht="16.5" customHeight="1" x14ac:dyDescent="0.3">
      <c r="A524" s="53"/>
      <c r="B524" s="53"/>
      <c r="C524" s="53"/>
      <c r="D524" s="53"/>
      <c r="E524" s="53"/>
      <c r="F524" s="53"/>
      <c r="G524" s="53"/>
      <c r="H524" s="53"/>
      <c r="I524" s="53"/>
      <c r="J524" s="53"/>
      <c r="K524" s="53"/>
      <c r="L524" s="53"/>
      <c r="M524" s="53"/>
    </row>
    <row r="525" spans="1:13" ht="16.5" customHeight="1" thickBot="1" x14ac:dyDescent="0.35">
      <c r="A525" s="53"/>
      <c r="B525" s="53"/>
      <c r="C525" s="53"/>
      <c r="D525" s="53"/>
      <c r="E525" s="53"/>
      <c r="F525" s="53"/>
      <c r="G525" s="53"/>
      <c r="H525" s="53"/>
      <c r="I525" s="53"/>
      <c r="J525" s="53"/>
      <c r="K525" s="53"/>
      <c r="L525" s="53"/>
      <c r="M525" s="53"/>
    </row>
    <row r="526" spans="1:13" ht="16.5" customHeight="1" thickBot="1" x14ac:dyDescent="0.35">
      <c r="A526" s="53"/>
      <c r="B526" s="53"/>
      <c r="C526" s="53"/>
      <c r="D526" s="53"/>
      <c r="E526" s="53"/>
      <c r="F526" s="191" t="s">
        <v>261</v>
      </c>
      <c r="G526" s="402"/>
      <c r="H526" s="402"/>
      <c r="I526" s="402"/>
      <c r="J526" s="402"/>
      <c r="K526" s="402"/>
      <c r="L526" s="403"/>
      <c r="M526" s="53"/>
    </row>
    <row r="527" spans="1:13" ht="16.5" customHeight="1" x14ac:dyDescent="0.3">
      <c r="A527" s="53"/>
      <c r="B527" s="53"/>
      <c r="C527" s="53"/>
      <c r="D527" s="53"/>
      <c r="E527" s="53"/>
      <c r="F527" s="215" t="s">
        <v>71</v>
      </c>
      <c r="G527" s="216" t="s">
        <v>72</v>
      </c>
      <c r="H527" s="216" t="s">
        <v>73</v>
      </c>
      <c r="I527" s="216" t="s">
        <v>229</v>
      </c>
      <c r="J527" s="216" t="s">
        <v>230</v>
      </c>
      <c r="K527" s="216" t="s">
        <v>234</v>
      </c>
      <c r="L527" s="217" t="s">
        <v>77</v>
      </c>
      <c r="M527" s="53"/>
    </row>
    <row r="528" spans="1:13" ht="16.5" customHeight="1" x14ac:dyDescent="0.3">
      <c r="A528" s="53"/>
      <c r="B528" s="53"/>
      <c r="C528" s="53"/>
      <c r="D528" s="53"/>
      <c r="E528" s="53"/>
      <c r="F528" s="305"/>
      <c r="G528" s="31"/>
      <c r="H528" s="5"/>
      <c r="I528" s="6"/>
      <c r="J528" s="218">
        <f>+H528*I528</f>
        <v>0</v>
      </c>
      <c r="K528" s="7"/>
      <c r="L528" s="34">
        <f>+H528*K528</f>
        <v>0</v>
      </c>
      <c r="M528" s="53"/>
    </row>
    <row r="529" spans="1:13" ht="16.5" customHeight="1" x14ac:dyDescent="0.3">
      <c r="A529" s="53"/>
      <c r="B529" s="53"/>
      <c r="C529" s="53"/>
      <c r="D529" s="53"/>
      <c r="E529" s="53"/>
      <c r="F529" s="4"/>
      <c r="G529" s="5"/>
      <c r="H529" s="5"/>
      <c r="I529" s="6"/>
      <c r="J529" s="218">
        <f>+H529*I529</f>
        <v>0</v>
      </c>
      <c r="K529" s="7"/>
      <c r="L529" s="34">
        <f t="shared" ref="L529:L533" si="66">+H529*K529</f>
        <v>0</v>
      </c>
      <c r="M529" s="53"/>
    </row>
    <row r="530" spans="1:13" ht="16.5" customHeight="1" x14ac:dyDescent="0.3">
      <c r="A530" s="53"/>
      <c r="B530" s="53"/>
      <c r="C530" s="53"/>
      <c r="D530" s="53"/>
      <c r="E530" s="53"/>
      <c r="F530" s="4"/>
      <c r="G530" s="5"/>
      <c r="H530" s="5"/>
      <c r="I530" s="6"/>
      <c r="J530" s="218">
        <f t="shared" ref="J530:J534" si="67">+H530*I530</f>
        <v>0</v>
      </c>
      <c r="K530" s="7"/>
      <c r="L530" s="34">
        <f t="shared" si="66"/>
        <v>0</v>
      </c>
      <c r="M530" s="53"/>
    </row>
    <row r="531" spans="1:13" ht="16.5" customHeight="1" x14ac:dyDescent="0.3">
      <c r="A531" s="53"/>
      <c r="B531" s="53"/>
      <c r="C531" s="53"/>
      <c r="D531" s="53"/>
      <c r="E531" s="53"/>
      <c r="F531" s="4"/>
      <c r="G531" s="5"/>
      <c r="H531" s="5"/>
      <c r="I531" s="6"/>
      <c r="J531" s="218">
        <f t="shared" si="67"/>
        <v>0</v>
      </c>
      <c r="K531" s="7"/>
      <c r="L531" s="34">
        <f t="shared" si="66"/>
        <v>0</v>
      </c>
      <c r="M531" s="53"/>
    </row>
    <row r="532" spans="1:13" ht="16.5" customHeight="1" x14ac:dyDescent="0.3">
      <c r="A532" s="53"/>
      <c r="B532" s="53"/>
      <c r="C532" s="53"/>
      <c r="D532" s="53"/>
      <c r="E532" s="53"/>
      <c r="F532" s="4"/>
      <c r="G532" s="5"/>
      <c r="H532" s="5"/>
      <c r="I532" s="6"/>
      <c r="J532" s="218">
        <f t="shared" si="67"/>
        <v>0</v>
      </c>
      <c r="K532" s="7"/>
      <c r="L532" s="34">
        <f t="shared" si="66"/>
        <v>0</v>
      </c>
      <c r="M532" s="53"/>
    </row>
    <row r="533" spans="1:13" ht="16.5" customHeight="1" x14ac:dyDescent="0.3">
      <c r="A533" s="53"/>
      <c r="B533" s="53"/>
      <c r="C533" s="53"/>
      <c r="D533" s="53"/>
      <c r="E533" s="53"/>
      <c r="F533" s="4"/>
      <c r="G533" s="5"/>
      <c r="H533" s="5"/>
      <c r="I533" s="6"/>
      <c r="J533" s="218">
        <f t="shared" si="67"/>
        <v>0</v>
      </c>
      <c r="K533" s="7"/>
      <c r="L533" s="34">
        <f t="shared" si="66"/>
        <v>0</v>
      </c>
      <c r="M533" s="53"/>
    </row>
    <row r="534" spans="1:13" ht="16.5" customHeight="1" thickBot="1" x14ac:dyDescent="0.35">
      <c r="A534" s="53"/>
      <c r="B534" s="53"/>
      <c r="C534" s="53"/>
      <c r="D534" s="53"/>
      <c r="E534" s="53"/>
      <c r="F534" s="9"/>
      <c r="G534" s="10"/>
      <c r="H534" s="10"/>
      <c r="I534" s="11"/>
      <c r="J534" s="219">
        <f t="shared" si="67"/>
        <v>0</v>
      </c>
      <c r="K534" s="12"/>
      <c r="L534" s="35">
        <f>+H534*K534</f>
        <v>0</v>
      </c>
      <c r="M534" s="53"/>
    </row>
    <row r="535" spans="1:13" ht="16.5" customHeight="1" x14ac:dyDescent="0.3">
      <c r="A535" s="53"/>
      <c r="B535" s="53"/>
      <c r="C535" s="53"/>
      <c r="D535" s="53"/>
      <c r="E535" s="53"/>
      <c r="F535" s="396" t="s">
        <v>77</v>
      </c>
      <c r="G535" s="397"/>
      <c r="H535" s="397"/>
      <c r="I535" s="397"/>
      <c r="J535" s="397"/>
      <c r="K535" s="398"/>
      <c r="L535" s="183">
        <f>+SUM(L528:L534)</f>
        <v>0</v>
      </c>
      <c r="M535" s="53"/>
    </row>
    <row r="536" spans="1:13" ht="16.5" customHeight="1" x14ac:dyDescent="0.3">
      <c r="A536" s="53"/>
      <c r="B536" s="53"/>
      <c r="C536" s="53"/>
      <c r="D536" s="53"/>
      <c r="E536" s="53"/>
      <c r="F536" s="393" t="s">
        <v>90</v>
      </c>
      <c r="G536" s="394"/>
      <c r="H536" s="394"/>
      <c r="I536" s="394"/>
      <c r="J536" s="394"/>
      <c r="K536" s="395"/>
      <c r="L536" s="13">
        <f>+L535*0.05</f>
        <v>0</v>
      </c>
      <c r="M536" s="53"/>
    </row>
    <row r="537" spans="1:13" ht="16.5" customHeight="1" x14ac:dyDescent="0.3">
      <c r="A537" s="53"/>
      <c r="B537" s="53"/>
      <c r="C537" s="53"/>
      <c r="D537" s="53"/>
      <c r="E537" s="53"/>
      <c r="F537" s="393" t="s">
        <v>91</v>
      </c>
      <c r="G537" s="394"/>
      <c r="H537" s="394"/>
      <c r="I537" s="394"/>
      <c r="J537" s="394"/>
      <c r="K537" s="395"/>
      <c r="L537" s="184">
        <f>+L535+L536</f>
        <v>0</v>
      </c>
      <c r="M537" s="53"/>
    </row>
    <row r="538" spans="1:13" ht="16.5" customHeight="1" x14ac:dyDescent="0.3">
      <c r="A538" s="53"/>
      <c r="B538" s="53"/>
      <c r="C538" s="53"/>
      <c r="D538" s="53"/>
      <c r="E538" s="53"/>
      <c r="F538" s="393" t="s">
        <v>157</v>
      </c>
      <c r="G538" s="394"/>
      <c r="H538" s="394"/>
      <c r="I538" s="394"/>
      <c r="J538" s="394"/>
      <c r="K538" s="395"/>
      <c r="L538" s="171"/>
      <c r="M538" s="53"/>
    </row>
    <row r="539" spans="1:13" ht="16.5" customHeight="1" thickBot="1" x14ac:dyDescent="0.35">
      <c r="A539" s="53"/>
      <c r="B539" s="53"/>
      <c r="C539" s="53"/>
      <c r="D539" s="53"/>
      <c r="E539" s="53"/>
      <c r="F539" s="399" t="s">
        <v>93</v>
      </c>
      <c r="G539" s="400"/>
      <c r="H539" s="400"/>
      <c r="I539" s="400"/>
      <c r="J539" s="400"/>
      <c r="K539" s="401"/>
      <c r="L539" s="184">
        <f>+IFERROR(L537/L538,0)</f>
        <v>0</v>
      </c>
      <c r="M539" s="53"/>
    </row>
    <row r="540" spans="1:13" ht="16.5" customHeight="1" x14ac:dyDescent="0.3">
      <c r="A540" s="53"/>
      <c r="B540" s="53"/>
      <c r="C540" s="53"/>
      <c r="D540" s="53"/>
      <c r="E540" s="53"/>
      <c r="F540" s="53"/>
      <c r="G540" s="53"/>
      <c r="H540" s="53"/>
      <c r="I540" s="53"/>
      <c r="J540" s="53"/>
      <c r="K540" s="53"/>
      <c r="L540" s="53"/>
      <c r="M540" s="53"/>
    </row>
    <row r="541" spans="1:13" ht="16.5" customHeight="1" thickBot="1" x14ac:dyDescent="0.35">
      <c r="A541" s="53"/>
      <c r="B541" s="53"/>
      <c r="C541" s="53"/>
      <c r="D541" s="53"/>
      <c r="E541" s="53"/>
      <c r="F541" s="53"/>
      <c r="G541" s="53"/>
      <c r="H541" s="53"/>
      <c r="I541" s="53"/>
      <c r="J541" s="53"/>
      <c r="K541" s="53"/>
      <c r="L541" s="53"/>
      <c r="M541" s="53"/>
    </row>
    <row r="542" spans="1:13" ht="16.5" customHeight="1" thickBot="1" x14ac:dyDescent="0.35">
      <c r="A542" s="53"/>
      <c r="B542" s="53"/>
      <c r="C542" s="53"/>
      <c r="D542" s="53"/>
      <c r="E542" s="53"/>
      <c r="F542" s="191" t="s">
        <v>262</v>
      </c>
      <c r="G542" s="402"/>
      <c r="H542" s="402"/>
      <c r="I542" s="402"/>
      <c r="J542" s="402"/>
      <c r="K542" s="402"/>
      <c r="L542" s="403"/>
      <c r="M542" s="53"/>
    </row>
    <row r="543" spans="1:13" ht="16.5" customHeight="1" x14ac:dyDescent="0.3">
      <c r="A543" s="53"/>
      <c r="B543" s="53"/>
      <c r="C543" s="53"/>
      <c r="D543" s="53"/>
      <c r="E543" s="53"/>
      <c r="F543" s="215" t="s">
        <v>71</v>
      </c>
      <c r="G543" s="216" t="s">
        <v>72</v>
      </c>
      <c r="H543" s="216" t="s">
        <v>73</v>
      </c>
      <c r="I543" s="216" t="s">
        <v>229</v>
      </c>
      <c r="J543" s="216" t="s">
        <v>230</v>
      </c>
      <c r="K543" s="216" t="s">
        <v>234</v>
      </c>
      <c r="L543" s="217" t="s">
        <v>77</v>
      </c>
      <c r="M543" s="53"/>
    </row>
    <row r="544" spans="1:13" ht="16.5" customHeight="1" x14ac:dyDescent="0.3">
      <c r="A544" s="53"/>
      <c r="B544" s="53"/>
      <c r="C544" s="53"/>
      <c r="D544" s="53"/>
      <c r="E544" s="53"/>
      <c r="F544" s="305"/>
      <c r="G544" s="31"/>
      <c r="H544" s="5"/>
      <c r="I544" s="6"/>
      <c r="J544" s="218">
        <f>+H544*I544</f>
        <v>0</v>
      </c>
      <c r="K544" s="7"/>
      <c r="L544" s="34">
        <f>+H544*K544</f>
        <v>0</v>
      </c>
      <c r="M544" s="53"/>
    </row>
    <row r="545" spans="1:13" ht="16.5" customHeight="1" x14ac:dyDescent="0.3">
      <c r="A545" s="53"/>
      <c r="B545" s="53"/>
      <c r="C545" s="53"/>
      <c r="D545" s="53"/>
      <c r="E545" s="53"/>
      <c r="F545" s="4"/>
      <c r="G545" s="5"/>
      <c r="H545" s="5"/>
      <c r="I545" s="6"/>
      <c r="J545" s="218">
        <f>+H545*I545</f>
        <v>0</v>
      </c>
      <c r="K545" s="7"/>
      <c r="L545" s="34">
        <f t="shared" ref="L545:L549" si="68">+H545*K545</f>
        <v>0</v>
      </c>
      <c r="M545" s="53"/>
    </row>
    <row r="546" spans="1:13" ht="16.5" customHeight="1" x14ac:dyDescent="0.3">
      <c r="A546" s="53"/>
      <c r="B546" s="53"/>
      <c r="C546" s="53"/>
      <c r="D546" s="53"/>
      <c r="E546" s="53"/>
      <c r="F546" s="4"/>
      <c r="G546" s="5"/>
      <c r="H546" s="5"/>
      <c r="I546" s="6"/>
      <c r="J546" s="218">
        <f t="shared" ref="J546:J550" si="69">+H546*I546</f>
        <v>0</v>
      </c>
      <c r="K546" s="7"/>
      <c r="L546" s="34">
        <f t="shared" si="68"/>
        <v>0</v>
      </c>
      <c r="M546" s="53"/>
    </row>
    <row r="547" spans="1:13" ht="16.5" customHeight="1" x14ac:dyDescent="0.3">
      <c r="A547" s="53"/>
      <c r="B547" s="53"/>
      <c r="C547" s="53"/>
      <c r="D547" s="53"/>
      <c r="E547" s="53"/>
      <c r="F547" s="4"/>
      <c r="G547" s="5"/>
      <c r="H547" s="5"/>
      <c r="I547" s="6"/>
      <c r="J547" s="218">
        <f t="shared" si="69"/>
        <v>0</v>
      </c>
      <c r="K547" s="7"/>
      <c r="L547" s="34">
        <f t="shared" si="68"/>
        <v>0</v>
      </c>
      <c r="M547" s="53"/>
    </row>
    <row r="548" spans="1:13" ht="16.5" customHeight="1" x14ac:dyDescent="0.3">
      <c r="A548" s="53"/>
      <c r="B548" s="53"/>
      <c r="C548" s="53"/>
      <c r="D548" s="53"/>
      <c r="E548" s="53"/>
      <c r="F548" s="4"/>
      <c r="G548" s="5"/>
      <c r="H548" s="5"/>
      <c r="I548" s="6"/>
      <c r="J548" s="218">
        <f t="shared" si="69"/>
        <v>0</v>
      </c>
      <c r="K548" s="7"/>
      <c r="L548" s="34">
        <f t="shared" si="68"/>
        <v>0</v>
      </c>
      <c r="M548" s="53"/>
    </row>
    <row r="549" spans="1:13" ht="16.5" customHeight="1" x14ac:dyDescent="0.3">
      <c r="A549" s="53"/>
      <c r="B549" s="53"/>
      <c r="C549" s="53"/>
      <c r="D549" s="53"/>
      <c r="E549" s="53"/>
      <c r="F549" s="4"/>
      <c r="G549" s="5"/>
      <c r="H549" s="5"/>
      <c r="I549" s="6"/>
      <c r="J549" s="218">
        <f t="shared" si="69"/>
        <v>0</v>
      </c>
      <c r="K549" s="7"/>
      <c r="L549" s="34">
        <f t="shared" si="68"/>
        <v>0</v>
      </c>
      <c r="M549" s="53"/>
    </row>
    <row r="550" spans="1:13" ht="16.5" customHeight="1" thickBot="1" x14ac:dyDescent="0.35">
      <c r="A550" s="53"/>
      <c r="B550" s="53"/>
      <c r="C550" s="53"/>
      <c r="D550" s="53"/>
      <c r="E550" s="53"/>
      <c r="F550" s="9"/>
      <c r="G550" s="10"/>
      <c r="H550" s="10"/>
      <c r="I550" s="11"/>
      <c r="J550" s="219">
        <f t="shared" si="69"/>
        <v>0</v>
      </c>
      <c r="K550" s="12"/>
      <c r="L550" s="35">
        <f>+H550*K550</f>
        <v>0</v>
      </c>
      <c r="M550" s="53"/>
    </row>
    <row r="551" spans="1:13" ht="16.5" customHeight="1" x14ac:dyDescent="0.3">
      <c r="A551" s="53"/>
      <c r="B551" s="53"/>
      <c r="C551" s="53"/>
      <c r="D551" s="53"/>
      <c r="E551" s="53"/>
      <c r="F551" s="396" t="s">
        <v>77</v>
      </c>
      <c r="G551" s="397"/>
      <c r="H551" s="397"/>
      <c r="I551" s="397"/>
      <c r="J551" s="397"/>
      <c r="K551" s="398"/>
      <c r="L551" s="183">
        <f>+SUM(L544:L550)</f>
        <v>0</v>
      </c>
      <c r="M551" s="53"/>
    </row>
    <row r="552" spans="1:13" ht="16.5" customHeight="1" x14ac:dyDescent="0.3">
      <c r="A552" s="53"/>
      <c r="B552" s="53"/>
      <c r="C552" s="53"/>
      <c r="D552" s="53"/>
      <c r="E552" s="53"/>
      <c r="F552" s="393" t="s">
        <v>90</v>
      </c>
      <c r="G552" s="394"/>
      <c r="H552" s="394"/>
      <c r="I552" s="394"/>
      <c r="J552" s="394"/>
      <c r="K552" s="395"/>
      <c r="L552" s="13">
        <f>+L551*0.05</f>
        <v>0</v>
      </c>
      <c r="M552" s="53"/>
    </row>
    <row r="553" spans="1:13" ht="16.5" customHeight="1" x14ac:dyDescent="0.3">
      <c r="A553" s="53"/>
      <c r="B553" s="53"/>
      <c r="C553" s="53"/>
      <c r="D553" s="53"/>
      <c r="E553" s="53"/>
      <c r="F553" s="393" t="s">
        <v>91</v>
      </c>
      <c r="G553" s="394"/>
      <c r="H553" s="394"/>
      <c r="I553" s="394"/>
      <c r="J553" s="394"/>
      <c r="K553" s="395"/>
      <c r="L553" s="184">
        <f>+L551+L552</f>
        <v>0</v>
      </c>
      <c r="M553" s="53"/>
    </row>
    <row r="554" spans="1:13" ht="16.5" customHeight="1" x14ac:dyDescent="0.3">
      <c r="A554" s="53"/>
      <c r="B554" s="53"/>
      <c r="C554" s="53"/>
      <c r="D554" s="53"/>
      <c r="E554" s="53"/>
      <c r="F554" s="393" t="s">
        <v>157</v>
      </c>
      <c r="G554" s="394"/>
      <c r="H554" s="394"/>
      <c r="I554" s="394"/>
      <c r="J554" s="394"/>
      <c r="K554" s="395"/>
      <c r="L554" s="171"/>
      <c r="M554" s="53"/>
    </row>
    <row r="555" spans="1:13" ht="16.5" customHeight="1" thickBot="1" x14ac:dyDescent="0.35">
      <c r="A555" s="53"/>
      <c r="B555" s="53"/>
      <c r="C555" s="53"/>
      <c r="D555" s="53"/>
      <c r="E555" s="53"/>
      <c r="F555" s="399" t="s">
        <v>93</v>
      </c>
      <c r="G555" s="400"/>
      <c r="H555" s="400"/>
      <c r="I555" s="400"/>
      <c r="J555" s="400"/>
      <c r="K555" s="401"/>
      <c r="L555" s="184">
        <f>+IFERROR(L553/L554,0)</f>
        <v>0</v>
      </c>
      <c r="M555" s="53"/>
    </row>
    <row r="556" spans="1:13" ht="16.5" customHeight="1" x14ac:dyDescent="0.3">
      <c r="A556" s="53"/>
      <c r="B556" s="53"/>
      <c r="C556" s="53"/>
      <c r="D556" s="53"/>
      <c r="E556" s="53"/>
      <c r="F556" s="53"/>
      <c r="G556" s="53"/>
      <c r="H556" s="53"/>
      <c r="I556" s="53"/>
      <c r="J556" s="53"/>
      <c r="K556" s="53"/>
      <c r="L556" s="53"/>
      <c r="M556" s="53"/>
    </row>
    <row r="557" spans="1:13" ht="16.5" customHeight="1" thickBot="1" x14ac:dyDescent="0.35">
      <c r="A557" s="53"/>
      <c r="B557" s="53"/>
      <c r="C557" s="53"/>
      <c r="D557" s="53"/>
      <c r="E557" s="53"/>
      <c r="F557" s="53"/>
      <c r="G557" s="53"/>
      <c r="H557" s="53"/>
      <c r="I557" s="53"/>
      <c r="J557" s="53"/>
      <c r="K557" s="53"/>
      <c r="L557" s="53"/>
      <c r="M557" s="53"/>
    </row>
    <row r="558" spans="1:13" ht="16.5" customHeight="1" thickBot="1" x14ac:dyDescent="0.35">
      <c r="A558" s="53"/>
      <c r="B558" s="53"/>
      <c r="C558" s="53"/>
      <c r="D558" s="53"/>
      <c r="E558" s="53"/>
      <c r="F558" s="191" t="s">
        <v>263</v>
      </c>
      <c r="G558" s="402"/>
      <c r="H558" s="402"/>
      <c r="I558" s="402"/>
      <c r="J558" s="402"/>
      <c r="K558" s="402"/>
      <c r="L558" s="403"/>
      <c r="M558" s="53"/>
    </row>
    <row r="559" spans="1:13" ht="16.5" customHeight="1" x14ac:dyDescent="0.3">
      <c r="A559" s="53"/>
      <c r="B559" s="53"/>
      <c r="C559" s="53"/>
      <c r="D559" s="53"/>
      <c r="E559" s="53"/>
      <c r="F559" s="215" t="s">
        <v>71</v>
      </c>
      <c r="G559" s="216" t="s">
        <v>72</v>
      </c>
      <c r="H559" s="216" t="s">
        <v>73</v>
      </c>
      <c r="I559" s="216" t="s">
        <v>229</v>
      </c>
      <c r="J559" s="216" t="s">
        <v>230</v>
      </c>
      <c r="K559" s="216" t="s">
        <v>234</v>
      </c>
      <c r="L559" s="217" t="s">
        <v>77</v>
      </c>
      <c r="M559" s="53"/>
    </row>
    <row r="560" spans="1:13" ht="16.5" customHeight="1" x14ac:dyDescent="0.3">
      <c r="A560" s="53"/>
      <c r="B560" s="53"/>
      <c r="C560" s="53"/>
      <c r="D560" s="53"/>
      <c r="E560" s="53"/>
      <c r="F560" s="305"/>
      <c r="G560" s="31"/>
      <c r="H560" s="5"/>
      <c r="I560" s="6"/>
      <c r="J560" s="218">
        <f>+H560*I560</f>
        <v>0</v>
      </c>
      <c r="K560" s="7"/>
      <c r="L560" s="34">
        <f>+H560*K560</f>
        <v>0</v>
      </c>
      <c r="M560" s="53"/>
    </row>
    <row r="561" spans="1:13" ht="16.5" customHeight="1" x14ac:dyDescent="0.3">
      <c r="A561" s="53"/>
      <c r="B561" s="53"/>
      <c r="C561" s="53"/>
      <c r="D561" s="53"/>
      <c r="E561" s="53"/>
      <c r="F561" s="4"/>
      <c r="G561" s="5"/>
      <c r="H561" s="5"/>
      <c r="I561" s="6"/>
      <c r="J561" s="218">
        <f>+H561*I561</f>
        <v>0</v>
      </c>
      <c r="K561" s="7"/>
      <c r="L561" s="34">
        <f t="shared" ref="L561:L565" si="70">+H561*K561</f>
        <v>0</v>
      </c>
      <c r="M561" s="53"/>
    </row>
    <row r="562" spans="1:13" ht="16.5" customHeight="1" x14ac:dyDescent="0.3">
      <c r="A562" s="53"/>
      <c r="B562" s="53"/>
      <c r="C562" s="53"/>
      <c r="D562" s="53"/>
      <c r="E562" s="53"/>
      <c r="F562" s="4"/>
      <c r="G562" s="5"/>
      <c r="H562" s="5"/>
      <c r="I562" s="6"/>
      <c r="J562" s="218">
        <f t="shared" ref="J562:J566" si="71">+H562*I562</f>
        <v>0</v>
      </c>
      <c r="K562" s="7"/>
      <c r="L562" s="34">
        <f t="shared" si="70"/>
        <v>0</v>
      </c>
      <c r="M562" s="53"/>
    </row>
    <row r="563" spans="1:13" ht="16.5" customHeight="1" x14ac:dyDescent="0.3">
      <c r="A563" s="53"/>
      <c r="B563" s="53"/>
      <c r="C563" s="53"/>
      <c r="D563" s="53"/>
      <c r="E563" s="53"/>
      <c r="F563" s="4"/>
      <c r="G563" s="5"/>
      <c r="H563" s="5"/>
      <c r="I563" s="6"/>
      <c r="J563" s="218">
        <f t="shared" si="71"/>
        <v>0</v>
      </c>
      <c r="K563" s="7"/>
      <c r="L563" s="34">
        <f t="shared" si="70"/>
        <v>0</v>
      </c>
      <c r="M563" s="53"/>
    </row>
    <row r="564" spans="1:13" ht="16.5" customHeight="1" x14ac:dyDescent="0.3">
      <c r="A564" s="53"/>
      <c r="B564" s="53"/>
      <c r="C564" s="53"/>
      <c r="D564" s="53"/>
      <c r="E564" s="53"/>
      <c r="F564" s="4"/>
      <c r="G564" s="5"/>
      <c r="H564" s="5"/>
      <c r="I564" s="6"/>
      <c r="J564" s="218">
        <f t="shared" si="71"/>
        <v>0</v>
      </c>
      <c r="K564" s="7"/>
      <c r="L564" s="34">
        <f t="shared" si="70"/>
        <v>0</v>
      </c>
      <c r="M564" s="53"/>
    </row>
    <row r="565" spans="1:13" ht="16.5" customHeight="1" x14ac:dyDescent="0.3">
      <c r="A565" s="53"/>
      <c r="B565" s="53"/>
      <c r="C565" s="53"/>
      <c r="D565" s="53"/>
      <c r="E565" s="53"/>
      <c r="F565" s="4"/>
      <c r="G565" s="5"/>
      <c r="H565" s="5"/>
      <c r="I565" s="6"/>
      <c r="J565" s="218">
        <f t="shared" si="71"/>
        <v>0</v>
      </c>
      <c r="K565" s="7"/>
      <c r="L565" s="34">
        <f t="shared" si="70"/>
        <v>0</v>
      </c>
      <c r="M565" s="53"/>
    </row>
    <row r="566" spans="1:13" ht="16.5" customHeight="1" thickBot="1" x14ac:dyDescent="0.35">
      <c r="A566" s="53"/>
      <c r="B566" s="53"/>
      <c r="C566" s="53"/>
      <c r="D566" s="53"/>
      <c r="E566" s="53"/>
      <c r="F566" s="9"/>
      <c r="G566" s="10"/>
      <c r="H566" s="10"/>
      <c r="I566" s="11"/>
      <c r="J566" s="219">
        <f t="shared" si="71"/>
        <v>0</v>
      </c>
      <c r="K566" s="12"/>
      <c r="L566" s="35">
        <f>+H566*K566</f>
        <v>0</v>
      </c>
      <c r="M566" s="53"/>
    </row>
    <row r="567" spans="1:13" ht="16.5" customHeight="1" x14ac:dyDescent="0.3">
      <c r="A567" s="53"/>
      <c r="B567" s="53"/>
      <c r="C567" s="53"/>
      <c r="D567" s="53"/>
      <c r="E567" s="53"/>
      <c r="F567" s="396" t="s">
        <v>77</v>
      </c>
      <c r="G567" s="397"/>
      <c r="H567" s="397"/>
      <c r="I567" s="397"/>
      <c r="J567" s="397"/>
      <c r="K567" s="398"/>
      <c r="L567" s="183">
        <f>+SUM(L560:L566)</f>
        <v>0</v>
      </c>
      <c r="M567" s="53"/>
    </row>
    <row r="568" spans="1:13" ht="16.5" customHeight="1" x14ac:dyDescent="0.3">
      <c r="A568" s="53"/>
      <c r="B568" s="53"/>
      <c r="C568" s="53"/>
      <c r="D568" s="53"/>
      <c r="E568" s="53"/>
      <c r="F568" s="393" t="s">
        <v>90</v>
      </c>
      <c r="G568" s="394"/>
      <c r="H568" s="394"/>
      <c r="I568" s="394"/>
      <c r="J568" s="394"/>
      <c r="K568" s="395"/>
      <c r="L568" s="13">
        <f>+L567*0.05</f>
        <v>0</v>
      </c>
      <c r="M568" s="53"/>
    </row>
    <row r="569" spans="1:13" ht="16.5" customHeight="1" x14ac:dyDescent="0.3">
      <c r="A569" s="53"/>
      <c r="B569" s="53"/>
      <c r="C569" s="53"/>
      <c r="D569" s="53"/>
      <c r="E569" s="53"/>
      <c r="F569" s="393" t="s">
        <v>91</v>
      </c>
      <c r="G569" s="394"/>
      <c r="H569" s="394"/>
      <c r="I569" s="394"/>
      <c r="J569" s="394"/>
      <c r="K569" s="395"/>
      <c r="L569" s="184">
        <f>+L567+L568</f>
        <v>0</v>
      </c>
      <c r="M569" s="53"/>
    </row>
    <row r="570" spans="1:13" ht="16.5" customHeight="1" x14ac:dyDescent="0.3">
      <c r="A570" s="53"/>
      <c r="B570" s="53"/>
      <c r="C570" s="53"/>
      <c r="D570" s="53"/>
      <c r="E570" s="53"/>
      <c r="F570" s="393" t="s">
        <v>157</v>
      </c>
      <c r="G570" s="394"/>
      <c r="H570" s="394"/>
      <c r="I570" s="394"/>
      <c r="J570" s="394"/>
      <c r="K570" s="395"/>
      <c r="L570" s="171"/>
      <c r="M570" s="53"/>
    </row>
    <row r="571" spans="1:13" ht="16.5" customHeight="1" thickBot="1" x14ac:dyDescent="0.35">
      <c r="A571" s="53"/>
      <c r="B571" s="53"/>
      <c r="C571" s="53"/>
      <c r="D571" s="53"/>
      <c r="E571" s="53"/>
      <c r="F571" s="399" t="s">
        <v>93</v>
      </c>
      <c r="G571" s="400"/>
      <c r="H571" s="400"/>
      <c r="I571" s="400"/>
      <c r="J571" s="400"/>
      <c r="K571" s="401"/>
      <c r="L571" s="184">
        <f>+IFERROR(L569/L570,0)</f>
        <v>0</v>
      </c>
      <c r="M571" s="53"/>
    </row>
    <row r="572" spans="1:13" ht="16.5" customHeight="1" x14ac:dyDescent="0.3">
      <c r="A572" s="53"/>
      <c r="B572" s="53"/>
      <c r="C572" s="53"/>
      <c r="D572" s="53"/>
      <c r="E572" s="53"/>
      <c r="F572" s="53"/>
      <c r="G572" s="53"/>
      <c r="H572" s="53"/>
      <c r="I572" s="53"/>
      <c r="J572" s="53"/>
      <c r="K572" s="53"/>
      <c r="L572" s="53"/>
      <c r="M572" s="53"/>
    </row>
    <row r="573" spans="1:13" ht="16.5" customHeight="1" thickBot="1" x14ac:dyDescent="0.35">
      <c r="A573" s="53"/>
      <c r="B573" s="53"/>
      <c r="C573" s="53"/>
      <c r="D573" s="53"/>
      <c r="E573" s="53"/>
      <c r="F573" s="53"/>
      <c r="G573" s="53"/>
      <c r="H573" s="53"/>
      <c r="I573" s="53"/>
      <c r="J573" s="53"/>
      <c r="K573" s="53"/>
      <c r="L573" s="53"/>
      <c r="M573" s="53"/>
    </row>
    <row r="574" spans="1:13" ht="16.5" customHeight="1" thickBot="1" x14ac:dyDescent="0.35">
      <c r="A574" s="53"/>
      <c r="B574" s="53"/>
      <c r="C574" s="53"/>
      <c r="D574" s="53"/>
      <c r="E574" s="53"/>
      <c r="F574" s="191" t="s">
        <v>264</v>
      </c>
      <c r="G574" s="402"/>
      <c r="H574" s="402"/>
      <c r="I574" s="402"/>
      <c r="J574" s="402"/>
      <c r="K574" s="402"/>
      <c r="L574" s="403"/>
      <c r="M574" s="53"/>
    </row>
    <row r="575" spans="1:13" ht="16.5" customHeight="1" x14ac:dyDescent="0.3">
      <c r="A575" s="53"/>
      <c r="B575" s="53"/>
      <c r="C575" s="53"/>
      <c r="D575" s="53"/>
      <c r="E575" s="53"/>
      <c r="F575" s="215" t="s">
        <v>71</v>
      </c>
      <c r="G575" s="216" t="s">
        <v>72</v>
      </c>
      <c r="H575" s="216" t="s">
        <v>73</v>
      </c>
      <c r="I575" s="216" t="s">
        <v>229</v>
      </c>
      <c r="J575" s="216" t="s">
        <v>230</v>
      </c>
      <c r="K575" s="216" t="s">
        <v>234</v>
      </c>
      <c r="L575" s="217" t="s">
        <v>77</v>
      </c>
      <c r="M575" s="53"/>
    </row>
    <row r="576" spans="1:13" ht="16.5" customHeight="1" x14ac:dyDescent="0.3">
      <c r="A576" s="53"/>
      <c r="B576" s="53"/>
      <c r="C576" s="53"/>
      <c r="D576" s="53"/>
      <c r="E576" s="53"/>
      <c r="F576" s="305"/>
      <c r="G576" s="31"/>
      <c r="H576" s="5"/>
      <c r="I576" s="6"/>
      <c r="J576" s="218">
        <f>+H576*I576</f>
        <v>0</v>
      </c>
      <c r="K576" s="7"/>
      <c r="L576" s="34">
        <f>+H576*K576</f>
        <v>0</v>
      </c>
      <c r="M576" s="53"/>
    </row>
    <row r="577" spans="1:13" ht="16.5" customHeight="1" x14ac:dyDescent="0.3">
      <c r="A577" s="53"/>
      <c r="B577" s="53"/>
      <c r="C577" s="53"/>
      <c r="D577" s="53"/>
      <c r="E577" s="53"/>
      <c r="F577" s="4"/>
      <c r="G577" s="5"/>
      <c r="H577" s="5"/>
      <c r="I577" s="6"/>
      <c r="J577" s="218">
        <f>+H577*I577</f>
        <v>0</v>
      </c>
      <c r="K577" s="7"/>
      <c r="L577" s="34">
        <f t="shared" ref="L577:L581" si="72">+H577*K577</f>
        <v>0</v>
      </c>
      <c r="M577" s="53"/>
    </row>
    <row r="578" spans="1:13" ht="16.5" customHeight="1" x14ac:dyDescent="0.3">
      <c r="A578" s="53"/>
      <c r="B578" s="53"/>
      <c r="C578" s="53"/>
      <c r="D578" s="53"/>
      <c r="E578" s="53"/>
      <c r="F578" s="4"/>
      <c r="G578" s="5"/>
      <c r="H578" s="5"/>
      <c r="I578" s="6"/>
      <c r="J578" s="218">
        <f t="shared" ref="J578:J582" si="73">+H578*I578</f>
        <v>0</v>
      </c>
      <c r="K578" s="7"/>
      <c r="L578" s="34">
        <f t="shared" si="72"/>
        <v>0</v>
      </c>
      <c r="M578" s="53"/>
    </row>
    <row r="579" spans="1:13" ht="16.5" customHeight="1" x14ac:dyDescent="0.3">
      <c r="A579" s="53"/>
      <c r="B579" s="53"/>
      <c r="C579" s="53"/>
      <c r="D579" s="53"/>
      <c r="E579" s="53"/>
      <c r="F579" s="4"/>
      <c r="G579" s="5"/>
      <c r="H579" s="5"/>
      <c r="I579" s="6"/>
      <c r="J579" s="218">
        <f t="shared" si="73"/>
        <v>0</v>
      </c>
      <c r="K579" s="7"/>
      <c r="L579" s="34">
        <f t="shared" si="72"/>
        <v>0</v>
      </c>
      <c r="M579" s="53"/>
    </row>
    <row r="580" spans="1:13" ht="16.5" customHeight="1" x14ac:dyDescent="0.3">
      <c r="A580" s="53"/>
      <c r="B580" s="53"/>
      <c r="C580" s="53"/>
      <c r="D580" s="53"/>
      <c r="E580" s="53"/>
      <c r="F580" s="4"/>
      <c r="G580" s="5"/>
      <c r="H580" s="5"/>
      <c r="I580" s="6"/>
      <c r="J580" s="218">
        <f t="shared" si="73"/>
        <v>0</v>
      </c>
      <c r="K580" s="7"/>
      <c r="L580" s="34">
        <f t="shared" si="72"/>
        <v>0</v>
      </c>
      <c r="M580" s="53"/>
    </row>
    <row r="581" spans="1:13" ht="16.5" customHeight="1" x14ac:dyDescent="0.3">
      <c r="A581" s="53"/>
      <c r="B581" s="53"/>
      <c r="C581" s="53"/>
      <c r="D581" s="53"/>
      <c r="E581" s="53"/>
      <c r="F581" s="4"/>
      <c r="G581" s="5"/>
      <c r="H581" s="5"/>
      <c r="I581" s="6"/>
      <c r="J581" s="218">
        <f t="shared" si="73"/>
        <v>0</v>
      </c>
      <c r="K581" s="7"/>
      <c r="L581" s="34">
        <f t="shared" si="72"/>
        <v>0</v>
      </c>
      <c r="M581" s="53"/>
    </row>
    <row r="582" spans="1:13" ht="16.5" customHeight="1" thickBot="1" x14ac:dyDescent="0.35">
      <c r="A582" s="53"/>
      <c r="B582" s="53"/>
      <c r="C582" s="53"/>
      <c r="D582" s="53"/>
      <c r="E582" s="53"/>
      <c r="F582" s="9"/>
      <c r="G582" s="10"/>
      <c r="H582" s="10"/>
      <c r="I582" s="11"/>
      <c r="J582" s="219">
        <f t="shared" si="73"/>
        <v>0</v>
      </c>
      <c r="K582" s="12"/>
      <c r="L582" s="35">
        <f>+H582*K582</f>
        <v>0</v>
      </c>
      <c r="M582" s="53"/>
    </row>
    <row r="583" spans="1:13" ht="16.5" customHeight="1" x14ac:dyDescent="0.3">
      <c r="A583" s="53"/>
      <c r="B583" s="53"/>
      <c r="C583" s="53"/>
      <c r="D583" s="53"/>
      <c r="E583" s="53"/>
      <c r="F583" s="396" t="s">
        <v>77</v>
      </c>
      <c r="G583" s="397"/>
      <c r="H583" s="397"/>
      <c r="I583" s="397"/>
      <c r="J583" s="397"/>
      <c r="K583" s="398"/>
      <c r="L583" s="183">
        <f>+SUM(L576:L582)</f>
        <v>0</v>
      </c>
      <c r="M583" s="53"/>
    </row>
    <row r="584" spans="1:13" ht="16.5" customHeight="1" x14ac:dyDescent="0.3">
      <c r="A584" s="53"/>
      <c r="B584" s="53"/>
      <c r="C584" s="53"/>
      <c r="D584" s="53"/>
      <c r="E584" s="53"/>
      <c r="F584" s="393" t="s">
        <v>90</v>
      </c>
      <c r="G584" s="394"/>
      <c r="H584" s="394"/>
      <c r="I584" s="394"/>
      <c r="J584" s="394"/>
      <c r="K584" s="395"/>
      <c r="L584" s="13">
        <f>+L583*0.05</f>
        <v>0</v>
      </c>
      <c r="M584" s="53"/>
    </row>
    <row r="585" spans="1:13" ht="16.5" customHeight="1" x14ac:dyDescent="0.3">
      <c r="A585" s="53"/>
      <c r="B585" s="53"/>
      <c r="C585" s="53"/>
      <c r="D585" s="53"/>
      <c r="E585" s="53"/>
      <c r="F585" s="393" t="s">
        <v>91</v>
      </c>
      <c r="G585" s="394"/>
      <c r="H585" s="394"/>
      <c r="I585" s="394"/>
      <c r="J585" s="394"/>
      <c r="K585" s="395"/>
      <c r="L585" s="184">
        <f>+L583+L584</f>
        <v>0</v>
      </c>
      <c r="M585" s="53"/>
    </row>
    <row r="586" spans="1:13" ht="16.5" customHeight="1" x14ac:dyDescent="0.3">
      <c r="A586" s="53"/>
      <c r="B586" s="53"/>
      <c r="C586" s="53"/>
      <c r="D586" s="53"/>
      <c r="E586" s="53"/>
      <c r="F586" s="393" t="s">
        <v>157</v>
      </c>
      <c r="G586" s="394"/>
      <c r="H586" s="394"/>
      <c r="I586" s="394"/>
      <c r="J586" s="394"/>
      <c r="K586" s="395"/>
      <c r="L586" s="171"/>
      <c r="M586" s="53"/>
    </row>
    <row r="587" spans="1:13" ht="16.5" customHeight="1" thickBot="1" x14ac:dyDescent="0.35">
      <c r="A587" s="53"/>
      <c r="B587" s="53"/>
      <c r="C587" s="53"/>
      <c r="D587" s="53"/>
      <c r="E587" s="53"/>
      <c r="F587" s="399" t="s">
        <v>93</v>
      </c>
      <c r="G587" s="400"/>
      <c r="H587" s="400"/>
      <c r="I587" s="400"/>
      <c r="J587" s="400"/>
      <c r="K587" s="401"/>
      <c r="L587" s="184">
        <f>+IFERROR(L585/L586,0)</f>
        <v>0</v>
      </c>
      <c r="M587" s="53"/>
    </row>
    <row r="588" spans="1:13" ht="16.5" customHeight="1" x14ac:dyDescent="0.3">
      <c r="A588" s="53"/>
      <c r="B588" s="53"/>
      <c r="C588" s="53"/>
      <c r="D588" s="53"/>
      <c r="E588" s="53"/>
      <c r="F588" s="53"/>
      <c r="G588" s="53"/>
      <c r="H588" s="53"/>
      <c r="I588" s="53"/>
      <c r="J588" s="53"/>
      <c r="K588" s="53"/>
      <c r="L588" s="53"/>
      <c r="M588" s="53"/>
    </row>
    <row r="589" spans="1:13" ht="16.5" customHeight="1" thickBot="1" x14ac:dyDescent="0.35">
      <c r="A589" s="53"/>
      <c r="B589" s="53"/>
      <c r="C589" s="53"/>
      <c r="D589" s="53"/>
      <c r="E589" s="53"/>
      <c r="F589" s="53"/>
      <c r="G589" s="53"/>
      <c r="H589" s="53"/>
      <c r="I589" s="53"/>
      <c r="J589" s="53"/>
      <c r="K589" s="53"/>
      <c r="L589" s="53"/>
      <c r="M589" s="53"/>
    </row>
    <row r="590" spans="1:13" ht="16.5" customHeight="1" thickBot="1" x14ac:dyDescent="0.35">
      <c r="A590" s="53"/>
      <c r="B590" s="53"/>
      <c r="C590" s="53"/>
      <c r="D590" s="53"/>
      <c r="E590" s="53"/>
      <c r="F590" s="191" t="s">
        <v>265</v>
      </c>
      <c r="G590" s="402"/>
      <c r="H590" s="402"/>
      <c r="I590" s="402"/>
      <c r="J590" s="402"/>
      <c r="K590" s="402"/>
      <c r="L590" s="403"/>
      <c r="M590" s="53"/>
    </row>
    <row r="591" spans="1:13" ht="16.5" customHeight="1" x14ac:dyDescent="0.3">
      <c r="A591" s="53"/>
      <c r="B591" s="53"/>
      <c r="C591" s="53"/>
      <c r="D591" s="53"/>
      <c r="E591" s="53"/>
      <c r="F591" s="215" t="s">
        <v>71</v>
      </c>
      <c r="G591" s="216" t="s">
        <v>72</v>
      </c>
      <c r="H591" s="216" t="s">
        <v>73</v>
      </c>
      <c r="I591" s="216" t="s">
        <v>229</v>
      </c>
      <c r="J591" s="216" t="s">
        <v>230</v>
      </c>
      <c r="K591" s="216" t="s">
        <v>234</v>
      </c>
      <c r="L591" s="217" t="s">
        <v>77</v>
      </c>
      <c r="M591" s="53"/>
    </row>
    <row r="592" spans="1:13" ht="16.5" customHeight="1" x14ac:dyDescent="0.3">
      <c r="A592" s="53"/>
      <c r="B592" s="53"/>
      <c r="C592" s="53"/>
      <c r="D592" s="53"/>
      <c r="E592" s="53"/>
      <c r="F592" s="305"/>
      <c r="G592" s="31"/>
      <c r="H592" s="5"/>
      <c r="I592" s="6"/>
      <c r="J592" s="218">
        <f>+H592*I592</f>
        <v>0</v>
      </c>
      <c r="K592" s="7"/>
      <c r="L592" s="34">
        <f>+H592*K592</f>
        <v>0</v>
      </c>
      <c r="M592" s="53"/>
    </row>
    <row r="593" spans="1:13" ht="16.5" customHeight="1" x14ac:dyDescent="0.3">
      <c r="A593" s="53"/>
      <c r="B593" s="53"/>
      <c r="C593" s="53"/>
      <c r="D593" s="53"/>
      <c r="E593" s="53"/>
      <c r="F593" s="4"/>
      <c r="G593" s="5"/>
      <c r="H593" s="5"/>
      <c r="I593" s="6"/>
      <c r="J593" s="218">
        <f>+H593*I593</f>
        <v>0</v>
      </c>
      <c r="K593" s="7"/>
      <c r="L593" s="34">
        <f t="shared" ref="L593:L597" si="74">+H593*K593</f>
        <v>0</v>
      </c>
      <c r="M593" s="53"/>
    </row>
    <row r="594" spans="1:13" ht="16.5" customHeight="1" x14ac:dyDescent="0.3">
      <c r="A594" s="53"/>
      <c r="B594" s="53"/>
      <c r="C594" s="53"/>
      <c r="D594" s="53"/>
      <c r="E594" s="53"/>
      <c r="F594" s="4"/>
      <c r="G594" s="5"/>
      <c r="H594" s="5"/>
      <c r="I594" s="6"/>
      <c r="J594" s="218">
        <f t="shared" ref="J594:J598" si="75">+H594*I594</f>
        <v>0</v>
      </c>
      <c r="K594" s="7"/>
      <c r="L594" s="34">
        <f t="shared" si="74"/>
        <v>0</v>
      </c>
      <c r="M594" s="53"/>
    </row>
    <row r="595" spans="1:13" ht="16.5" customHeight="1" x14ac:dyDescent="0.3">
      <c r="A595" s="53"/>
      <c r="B595" s="53"/>
      <c r="C595" s="53"/>
      <c r="D595" s="53"/>
      <c r="E595" s="53"/>
      <c r="F595" s="4"/>
      <c r="G595" s="5"/>
      <c r="H595" s="5"/>
      <c r="I595" s="6"/>
      <c r="J595" s="218">
        <f t="shared" si="75"/>
        <v>0</v>
      </c>
      <c r="K595" s="7"/>
      <c r="L595" s="34">
        <f t="shared" si="74"/>
        <v>0</v>
      </c>
      <c r="M595" s="53"/>
    </row>
    <row r="596" spans="1:13" ht="16.5" customHeight="1" x14ac:dyDescent="0.3">
      <c r="A596" s="53"/>
      <c r="B596" s="53"/>
      <c r="C596" s="53"/>
      <c r="D596" s="53"/>
      <c r="E596" s="53"/>
      <c r="F596" s="4"/>
      <c r="G596" s="5"/>
      <c r="H596" s="5"/>
      <c r="I596" s="6"/>
      <c r="J596" s="218">
        <f t="shared" si="75"/>
        <v>0</v>
      </c>
      <c r="K596" s="7"/>
      <c r="L596" s="34">
        <f t="shared" si="74"/>
        <v>0</v>
      </c>
      <c r="M596" s="53"/>
    </row>
    <row r="597" spans="1:13" ht="16.5" customHeight="1" x14ac:dyDescent="0.3">
      <c r="A597" s="53"/>
      <c r="B597" s="53"/>
      <c r="C597" s="53"/>
      <c r="D597" s="53"/>
      <c r="E597" s="53"/>
      <c r="F597" s="4"/>
      <c r="G597" s="5"/>
      <c r="H597" s="5"/>
      <c r="I597" s="6"/>
      <c r="J597" s="218">
        <f t="shared" si="75"/>
        <v>0</v>
      </c>
      <c r="K597" s="7"/>
      <c r="L597" s="34">
        <f t="shared" si="74"/>
        <v>0</v>
      </c>
      <c r="M597" s="53"/>
    </row>
    <row r="598" spans="1:13" ht="16.5" customHeight="1" thickBot="1" x14ac:dyDescent="0.35">
      <c r="A598" s="53"/>
      <c r="B598" s="53"/>
      <c r="C598" s="53"/>
      <c r="D598" s="53"/>
      <c r="E598" s="53"/>
      <c r="F598" s="9"/>
      <c r="G598" s="10"/>
      <c r="H598" s="10"/>
      <c r="I598" s="11"/>
      <c r="J598" s="219">
        <f t="shared" si="75"/>
        <v>0</v>
      </c>
      <c r="K598" s="12"/>
      <c r="L598" s="35">
        <f>+H598*K598</f>
        <v>0</v>
      </c>
      <c r="M598" s="53"/>
    </row>
    <row r="599" spans="1:13" ht="16.5" customHeight="1" x14ac:dyDescent="0.3">
      <c r="A599" s="53"/>
      <c r="B599" s="53"/>
      <c r="C599" s="53"/>
      <c r="D599" s="53"/>
      <c r="E599" s="53"/>
      <c r="F599" s="396" t="s">
        <v>77</v>
      </c>
      <c r="G599" s="397"/>
      <c r="H599" s="397"/>
      <c r="I599" s="397"/>
      <c r="J599" s="397"/>
      <c r="K599" s="398"/>
      <c r="L599" s="183">
        <f>+SUM(L592:L598)</f>
        <v>0</v>
      </c>
      <c r="M599" s="53"/>
    </row>
    <row r="600" spans="1:13" ht="16.5" customHeight="1" x14ac:dyDescent="0.3">
      <c r="A600" s="53"/>
      <c r="B600" s="53"/>
      <c r="C600" s="53"/>
      <c r="D600" s="53"/>
      <c r="E600" s="53"/>
      <c r="F600" s="393" t="s">
        <v>90</v>
      </c>
      <c r="G600" s="394"/>
      <c r="H600" s="394"/>
      <c r="I600" s="394"/>
      <c r="J600" s="394"/>
      <c r="K600" s="395"/>
      <c r="L600" s="13">
        <f>+L599*0.05</f>
        <v>0</v>
      </c>
      <c r="M600" s="53"/>
    </row>
    <row r="601" spans="1:13" ht="16.5" customHeight="1" x14ac:dyDescent="0.3">
      <c r="A601" s="53"/>
      <c r="B601" s="53"/>
      <c r="C601" s="53"/>
      <c r="D601" s="53"/>
      <c r="E601" s="53"/>
      <c r="F601" s="393" t="s">
        <v>91</v>
      </c>
      <c r="G601" s="394"/>
      <c r="H601" s="394"/>
      <c r="I601" s="394"/>
      <c r="J601" s="394"/>
      <c r="K601" s="395"/>
      <c r="L601" s="184">
        <f>+L599+L600</f>
        <v>0</v>
      </c>
      <c r="M601" s="53"/>
    </row>
    <row r="602" spans="1:13" ht="16.5" customHeight="1" x14ac:dyDescent="0.3">
      <c r="A602" s="53"/>
      <c r="B602" s="53"/>
      <c r="C602" s="53"/>
      <c r="D602" s="53"/>
      <c r="E602" s="53"/>
      <c r="F602" s="393" t="s">
        <v>157</v>
      </c>
      <c r="G602" s="394"/>
      <c r="H602" s="394"/>
      <c r="I602" s="394"/>
      <c r="J602" s="394"/>
      <c r="K602" s="395"/>
      <c r="L602" s="171"/>
      <c r="M602" s="53"/>
    </row>
    <row r="603" spans="1:13" ht="16.5" customHeight="1" thickBot="1" x14ac:dyDescent="0.35">
      <c r="A603" s="53"/>
      <c r="B603" s="53"/>
      <c r="C603" s="53"/>
      <c r="D603" s="53"/>
      <c r="E603" s="53"/>
      <c r="F603" s="399" t="s">
        <v>93</v>
      </c>
      <c r="G603" s="400"/>
      <c r="H603" s="400"/>
      <c r="I603" s="400"/>
      <c r="J603" s="400"/>
      <c r="K603" s="401"/>
      <c r="L603" s="184">
        <f>+IFERROR(L601/L602,0)</f>
        <v>0</v>
      </c>
      <c r="M603" s="53"/>
    </row>
    <row r="604" spans="1:13" ht="16.5" customHeight="1" x14ac:dyDescent="0.3">
      <c r="A604" s="53"/>
      <c r="B604" s="53"/>
      <c r="C604" s="53"/>
      <c r="D604" s="53"/>
      <c r="E604" s="53"/>
      <c r="F604" s="53"/>
      <c r="G604" s="53"/>
      <c r="H604" s="53"/>
      <c r="I604" s="53"/>
      <c r="J604" s="53"/>
      <c r="K604" s="53"/>
      <c r="L604" s="53"/>
      <c r="M604" s="53"/>
    </row>
    <row r="605" spans="1:13" ht="16.5" customHeight="1" thickBot="1" x14ac:dyDescent="0.35">
      <c r="A605" s="53"/>
      <c r="B605" s="53"/>
      <c r="C605" s="53"/>
      <c r="D605" s="53"/>
      <c r="E605" s="53"/>
      <c r="F605" s="53"/>
      <c r="G605" s="53"/>
      <c r="H605" s="53"/>
      <c r="I605" s="53"/>
      <c r="J605" s="53"/>
      <c r="K605" s="53"/>
      <c r="L605" s="53"/>
      <c r="M605" s="53"/>
    </row>
    <row r="606" spans="1:13" ht="16.5" customHeight="1" thickBot="1" x14ac:dyDescent="0.35">
      <c r="A606" s="53"/>
      <c r="B606" s="53"/>
      <c r="C606" s="53"/>
      <c r="D606" s="53"/>
      <c r="E606" s="53"/>
      <c r="F606" s="191" t="s">
        <v>266</v>
      </c>
      <c r="G606" s="402"/>
      <c r="H606" s="402"/>
      <c r="I606" s="402"/>
      <c r="J606" s="402"/>
      <c r="K606" s="402"/>
      <c r="L606" s="403"/>
      <c r="M606" s="53"/>
    </row>
    <row r="607" spans="1:13" ht="16.5" customHeight="1" x14ac:dyDescent="0.3">
      <c r="A607" s="53"/>
      <c r="B607" s="53"/>
      <c r="C607" s="53"/>
      <c r="D607" s="53"/>
      <c r="E607" s="53"/>
      <c r="F607" s="215" t="s">
        <v>71</v>
      </c>
      <c r="G607" s="216" t="s">
        <v>72</v>
      </c>
      <c r="H607" s="216" t="s">
        <v>73</v>
      </c>
      <c r="I607" s="216" t="s">
        <v>229</v>
      </c>
      <c r="J607" s="216" t="s">
        <v>230</v>
      </c>
      <c r="K607" s="216" t="s">
        <v>234</v>
      </c>
      <c r="L607" s="217" t="s">
        <v>77</v>
      </c>
      <c r="M607" s="53"/>
    </row>
    <row r="608" spans="1:13" ht="16.5" customHeight="1" x14ac:dyDescent="0.3">
      <c r="A608" s="53"/>
      <c r="B608" s="53"/>
      <c r="C608" s="53"/>
      <c r="D608" s="53"/>
      <c r="E608" s="53"/>
      <c r="F608" s="305"/>
      <c r="G608" s="31"/>
      <c r="H608" s="5"/>
      <c r="I608" s="6"/>
      <c r="J608" s="218">
        <f>+H608*I608</f>
        <v>0</v>
      </c>
      <c r="K608" s="7"/>
      <c r="L608" s="34">
        <f>+H608*K608</f>
        <v>0</v>
      </c>
      <c r="M608" s="53"/>
    </row>
    <row r="609" spans="1:13" ht="16.5" customHeight="1" x14ac:dyDescent="0.3">
      <c r="A609" s="53"/>
      <c r="B609" s="53"/>
      <c r="C609" s="53"/>
      <c r="D609" s="53"/>
      <c r="E609" s="53"/>
      <c r="F609" s="4"/>
      <c r="G609" s="5"/>
      <c r="H609" s="5"/>
      <c r="I609" s="6"/>
      <c r="J609" s="218">
        <f>+H609*I609</f>
        <v>0</v>
      </c>
      <c r="K609" s="7"/>
      <c r="L609" s="34">
        <f t="shared" ref="L609:L613" si="76">+H609*K609</f>
        <v>0</v>
      </c>
      <c r="M609" s="53"/>
    </row>
    <row r="610" spans="1:13" ht="16.5" customHeight="1" x14ac:dyDescent="0.3">
      <c r="A610" s="53"/>
      <c r="B610" s="53"/>
      <c r="C610" s="53"/>
      <c r="D610" s="53"/>
      <c r="E610" s="53"/>
      <c r="F610" s="4"/>
      <c r="G610" s="5"/>
      <c r="H610" s="5"/>
      <c r="I610" s="6"/>
      <c r="J610" s="218">
        <f t="shared" ref="J610:J614" si="77">+H610*I610</f>
        <v>0</v>
      </c>
      <c r="K610" s="7"/>
      <c r="L610" s="34">
        <f t="shared" si="76"/>
        <v>0</v>
      </c>
      <c r="M610" s="53"/>
    </row>
    <row r="611" spans="1:13" ht="16.5" customHeight="1" x14ac:dyDescent="0.3">
      <c r="A611" s="53"/>
      <c r="B611" s="53"/>
      <c r="C611" s="53"/>
      <c r="D611" s="53"/>
      <c r="E611" s="53"/>
      <c r="F611" s="4"/>
      <c r="G611" s="5"/>
      <c r="H611" s="5"/>
      <c r="I611" s="6"/>
      <c r="J611" s="218">
        <f t="shared" si="77"/>
        <v>0</v>
      </c>
      <c r="K611" s="7"/>
      <c r="L611" s="34">
        <f t="shared" si="76"/>
        <v>0</v>
      </c>
      <c r="M611" s="53"/>
    </row>
    <row r="612" spans="1:13" ht="16.5" customHeight="1" x14ac:dyDescent="0.3">
      <c r="A612" s="53"/>
      <c r="B612" s="53"/>
      <c r="C612" s="53"/>
      <c r="D612" s="53"/>
      <c r="E612" s="53"/>
      <c r="F612" s="4"/>
      <c r="G612" s="5"/>
      <c r="H612" s="5"/>
      <c r="I612" s="6"/>
      <c r="J612" s="218">
        <f t="shared" si="77"/>
        <v>0</v>
      </c>
      <c r="K612" s="7"/>
      <c r="L612" s="34">
        <f t="shared" si="76"/>
        <v>0</v>
      </c>
      <c r="M612" s="53"/>
    </row>
    <row r="613" spans="1:13" ht="16.5" customHeight="1" x14ac:dyDescent="0.3">
      <c r="A613" s="53"/>
      <c r="B613" s="53"/>
      <c r="C613" s="53"/>
      <c r="D613" s="53"/>
      <c r="E613" s="53"/>
      <c r="F613" s="4"/>
      <c r="G613" s="5"/>
      <c r="H613" s="5"/>
      <c r="I613" s="6"/>
      <c r="J613" s="218">
        <f t="shared" si="77"/>
        <v>0</v>
      </c>
      <c r="K613" s="7"/>
      <c r="L613" s="34">
        <f t="shared" si="76"/>
        <v>0</v>
      </c>
      <c r="M613" s="53"/>
    </row>
    <row r="614" spans="1:13" ht="16.5" customHeight="1" thickBot="1" x14ac:dyDescent="0.35">
      <c r="A614" s="53"/>
      <c r="B614" s="53"/>
      <c r="C614" s="53"/>
      <c r="D614" s="53"/>
      <c r="E614" s="53"/>
      <c r="F614" s="9"/>
      <c r="G614" s="10"/>
      <c r="H614" s="10"/>
      <c r="I614" s="11"/>
      <c r="J614" s="219">
        <f t="shared" si="77"/>
        <v>0</v>
      </c>
      <c r="K614" s="12"/>
      <c r="L614" s="35">
        <f>+H614*K614</f>
        <v>0</v>
      </c>
      <c r="M614" s="53"/>
    </row>
    <row r="615" spans="1:13" ht="16.5" customHeight="1" x14ac:dyDescent="0.3">
      <c r="A615" s="53"/>
      <c r="B615" s="53"/>
      <c r="C615" s="53"/>
      <c r="D615" s="53"/>
      <c r="E615" s="53"/>
      <c r="F615" s="396" t="s">
        <v>77</v>
      </c>
      <c r="G615" s="397"/>
      <c r="H615" s="397"/>
      <c r="I615" s="397"/>
      <c r="J615" s="397"/>
      <c r="K615" s="398"/>
      <c r="L615" s="183">
        <f>+SUM(L608:L614)</f>
        <v>0</v>
      </c>
      <c r="M615" s="53"/>
    </row>
    <row r="616" spans="1:13" ht="16.5" customHeight="1" x14ac:dyDescent="0.3">
      <c r="A616" s="53"/>
      <c r="B616" s="53"/>
      <c r="C616" s="53"/>
      <c r="D616" s="53"/>
      <c r="E616" s="53"/>
      <c r="F616" s="393" t="s">
        <v>90</v>
      </c>
      <c r="G616" s="394"/>
      <c r="H616" s="394"/>
      <c r="I616" s="394"/>
      <c r="J616" s="394"/>
      <c r="K616" s="395"/>
      <c r="L616" s="13">
        <f>+L615*0.05</f>
        <v>0</v>
      </c>
      <c r="M616" s="53"/>
    </row>
    <row r="617" spans="1:13" ht="16.5" customHeight="1" x14ac:dyDescent="0.3">
      <c r="A617" s="53"/>
      <c r="B617" s="53"/>
      <c r="C617" s="53"/>
      <c r="D617" s="53"/>
      <c r="E617" s="53"/>
      <c r="F617" s="393" t="s">
        <v>91</v>
      </c>
      <c r="G617" s="394"/>
      <c r="H617" s="394"/>
      <c r="I617" s="394"/>
      <c r="J617" s="394"/>
      <c r="K617" s="395"/>
      <c r="L617" s="184">
        <f>+L615+L616</f>
        <v>0</v>
      </c>
      <c r="M617" s="53"/>
    </row>
    <row r="618" spans="1:13" ht="16.5" customHeight="1" x14ac:dyDescent="0.3">
      <c r="A618" s="53"/>
      <c r="B618" s="53"/>
      <c r="C618" s="53"/>
      <c r="D618" s="53"/>
      <c r="E618" s="53"/>
      <c r="F618" s="393" t="s">
        <v>157</v>
      </c>
      <c r="G618" s="394"/>
      <c r="H618" s="394"/>
      <c r="I618" s="394"/>
      <c r="J618" s="394"/>
      <c r="K618" s="395"/>
      <c r="L618" s="171"/>
      <c r="M618" s="53"/>
    </row>
    <row r="619" spans="1:13" ht="16.5" customHeight="1" thickBot="1" x14ac:dyDescent="0.35">
      <c r="A619" s="53"/>
      <c r="B619" s="53"/>
      <c r="C619" s="53"/>
      <c r="D619" s="53"/>
      <c r="E619" s="53"/>
      <c r="F619" s="399" t="s">
        <v>93</v>
      </c>
      <c r="G619" s="400"/>
      <c r="H619" s="400"/>
      <c r="I619" s="400"/>
      <c r="J619" s="400"/>
      <c r="K619" s="401"/>
      <c r="L619" s="184">
        <f>+IFERROR(L617/L618,0)</f>
        <v>0</v>
      </c>
      <c r="M619" s="53"/>
    </row>
    <row r="620" spans="1:13" ht="16.5" customHeight="1" x14ac:dyDescent="0.3">
      <c r="A620" s="53"/>
      <c r="B620" s="53"/>
      <c r="C620" s="53"/>
      <c r="D620" s="53"/>
      <c r="E620" s="53"/>
      <c r="F620" s="53"/>
      <c r="G620" s="53"/>
      <c r="H620" s="53"/>
      <c r="I620" s="53"/>
      <c r="J620" s="53"/>
      <c r="K620" s="53"/>
      <c r="L620" s="53"/>
      <c r="M620" s="53"/>
    </row>
    <row r="621" spans="1:13" ht="16.5" customHeight="1" thickBot="1" x14ac:dyDescent="0.35">
      <c r="A621" s="53"/>
      <c r="B621" s="53"/>
      <c r="C621" s="53"/>
      <c r="D621" s="53"/>
      <c r="E621" s="53"/>
      <c r="F621" s="53"/>
      <c r="G621" s="53"/>
      <c r="H621" s="53"/>
      <c r="I621" s="53"/>
      <c r="J621" s="53"/>
      <c r="K621" s="53"/>
      <c r="L621" s="53"/>
      <c r="M621" s="53"/>
    </row>
    <row r="622" spans="1:13" ht="16.5" customHeight="1" thickBot="1" x14ac:dyDescent="0.35">
      <c r="A622" s="53"/>
      <c r="B622" s="53"/>
      <c r="C622" s="53"/>
      <c r="D622" s="53"/>
      <c r="E622" s="53"/>
      <c r="F622" s="191" t="s">
        <v>267</v>
      </c>
      <c r="G622" s="402"/>
      <c r="H622" s="402"/>
      <c r="I622" s="402"/>
      <c r="J622" s="402"/>
      <c r="K622" s="402"/>
      <c r="L622" s="403"/>
      <c r="M622" s="53"/>
    </row>
    <row r="623" spans="1:13" ht="16.5" customHeight="1" x14ac:dyDescent="0.3">
      <c r="A623" s="53"/>
      <c r="B623" s="53"/>
      <c r="C623" s="53"/>
      <c r="D623" s="53"/>
      <c r="E623" s="53"/>
      <c r="F623" s="215" t="s">
        <v>71</v>
      </c>
      <c r="G623" s="216" t="s">
        <v>72</v>
      </c>
      <c r="H623" s="216" t="s">
        <v>73</v>
      </c>
      <c r="I623" s="216" t="s">
        <v>229</v>
      </c>
      <c r="J623" s="216" t="s">
        <v>230</v>
      </c>
      <c r="K623" s="216" t="s">
        <v>234</v>
      </c>
      <c r="L623" s="217" t="s">
        <v>77</v>
      </c>
      <c r="M623" s="53"/>
    </row>
    <row r="624" spans="1:13" ht="16.5" customHeight="1" x14ac:dyDescent="0.3">
      <c r="A624" s="53"/>
      <c r="B624" s="53"/>
      <c r="C624" s="53"/>
      <c r="D624" s="53"/>
      <c r="E624" s="53"/>
      <c r="F624" s="305"/>
      <c r="G624" s="31"/>
      <c r="H624" s="5"/>
      <c r="I624" s="6"/>
      <c r="J624" s="218">
        <f>+H624*I624</f>
        <v>0</v>
      </c>
      <c r="K624" s="7"/>
      <c r="L624" s="34">
        <f>+H624*K624</f>
        <v>0</v>
      </c>
      <c r="M624" s="53"/>
    </row>
    <row r="625" spans="1:13" ht="16.5" customHeight="1" x14ac:dyDescent="0.3">
      <c r="A625" s="53"/>
      <c r="B625" s="53"/>
      <c r="C625" s="53"/>
      <c r="D625" s="53"/>
      <c r="E625" s="53"/>
      <c r="F625" s="4"/>
      <c r="G625" s="5"/>
      <c r="H625" s="5"/>
      <c r="I625" s="6"/>
      <c r="J625" s="218">
        <f>+H625*I625</f>
        <v>0</v>
      </c>
      <c r="K625" s="7"/>
      <c r="L625" s="34">
        <f t="shared" ref="L625:L629" si="78">+H625*K625</f>
        <v>0</v>
      </c>
      <c r="M625" s="53"/>
    </row>
    <row r="626" spans="1:13" ht="16.5" customHeight="1" x14ac:dyDescent="0.3">
      <c r="A626" s="53"/>
      <c r="B626" s="53"/>
      <c r="C626" s="53"/>
      <c r="D626" s="53"/>
      <c r="E626" s="53"/>
      <c r="F626" s="4"/>
      <c r="G626" s="5"/>
      <c r="H626" s="5"/>
      <c r="I626" s="6"/>
      <c r="J626" s="218">
        <f t="shared" ref="J626:J630" si="79">+H626*I626</f>
        <v>0</v>
      </c>
      <c r="K626" s="7"/>
      <c r="L626" s="34">
        <f t="shared" si="78"/>
        <v>0</v>
      </c>
      <c r="M626" s="53"/>
    </row>
    <row r="627" spans="1:13" ht="16.5" customHeight="1" x14ac:dyDescent="0.3">
      <c r="A627" s="53"/>
      <c r="B627" s="53"/>
      <c r="C627" s="53"/>
      <c r="D627" s="53"/>
      <c r="E627" s="53"/>
      <c r="F627" s="4"/>
      <c r="G627" s="5"/>
      <c r="H627" s="5"/>
      <c r="I627" s="6"/>
      <c r="J627" s="218">
        <f t="shared" si="79"/>
        <v>0</v>
      </c>
      <c r="K627" s="7"/>
      <c r="L627" s="34">
        <f t="shared" si="78"/>
        <v>0</v>
      </c>
      <c r="M627" s="53"/>
    </row>
    <row r="628" spans="1:13" ht="16.5" customHeight="1" x14ac:dyDescent="0.3">
      <c r="A628" s="53"/>
      <c r="B628" s="53"/>
      <c r="C628" s="53"/>
      <c r="D628" s="53"/>
      <c r="E628" s="53"/>
      <c r="F628" s="4"/>
      <c r="G628" s="5"/>
      <c r="H628" s="5"/>
      <c r="I628" s="6"/>
      <c r="J628" s="218">
        <f t="shared" si="79"/>
        <v>0</v>
      </c>
      <c r="K628" s="7"/>
      <c r="L628" s="34">
        <f t="shared" si="78"/>
        <v>0</v>
      </c>
      <c r="M628" s="53"/>
    </row>
    <row r="629" spans="1:13" ht="16.5" customHeight="1" x14ac:dyDescent="0.3">
      <c r="A629" s="53"/>
      <c r="B629" s="53"/>
      <c r="C629" s="53"/>
      <c r="D629" s="53"/>
      <c r="E629" s="53"/>
      <c r="F629" s="4"/>
      <c r="G629" s="5"/>
      <c r="H629" s="5"/>
      <c r="I629" s="6"/>
      <c r="J629" s="218">
        <f t="shared" si="79"/>
        <v>0</v>
      </c>
      <c r="K629" s="7"/>
      <c r="L629" s="34">
        <f t="shared" si="78"/>
        <v>0</v>
      </c>
      <c r="M629" s="53"/>
    </row>
    <row r="630" spans="1:13" ht="16.5" customHeight="1" thickBot="1" x14ac:dyDescent="0.35">
      <c r="A630" s="53"/>
      <c r="B630" s="53"/>
      <c r="C630" s="53"/>
      <c r="D630" s="53"/>
      <c r="E630" s="53"/>
      <c r="F630" s="9"/>
      <c r="G630" s="10"/>
      <c r="H630" s="10"/>
      <c r="I630" s="11"/>
      <c r="J630" s="219">
        <f t="shared" si="79"/>
        <v>0</v>
      </c>
      <c r="K630" s="12"/>
      <c r="L630" s="35">
        <f>+H630*K630</f>
        <v>0</v>
      </c>
      <c r="M630" s="53"/>
    </row>
    <row r="631" spans="1:13" ht="16.5" customHeight="1" x14ac:dyDescent="0.3">
      <c r="A631" s="53"/>
      <c r="B631" s="53"/>
      <c r="C631" s="53"/>
      <c r="D631" s="53"/>
      <c r="E631" s="53"/>
      <c r="F631" s="396" t="s">
        <v>77</v>
      </c>
      <c r="G631" s="397"/>
      <c r="H631" s="397"/>
      <c r="I631" s="397"/>
      <c r="J631" s="397"/>
      <c r="K631" s="398"/>
      <c r="L631" s="183">
        <f>+SUM(L624:L630)</f>
        <v>0</v>
      </c>
      <c r="M631" s="53"/>
    </row>
    <row r="632" spans="1:13" ht="16.5" customHeight="1" x14ac:dyDescent="0.3">
      <c r="A632" s="53"/>
      <c r="B632" s="53"/>
      <c r="C632" s="53"/>
      <c r="D632" s="53"/>
      <c r="E632" s="53"/>
      <c r="F632" s="393" t="s">
        <v>90</v>
      </c>
      <c r="G632" s="394"/>
      <c r="H632" s="394"/>
      <c r="I632" s="394"/>
      <c r="J632" s="394"/>
      <c r="K632" s="395"/>
      <c r="L632" s="13">
        <f>+L631*0.05</f>
        <v>0</v>
      </c>
      <c r="M632" s="53"/>
    </row>
    <row r="633" spans="1:13" ht="16.5" customHeight="1" x14ac:dyDescent="0.3">
      <c r="A633" s="53"/>
      <c r="B633" s="53"/>
      <c r="C633" s="53"/>
      <c r="D633" s="53"/>
      <c r="E633" s="53"/>
      <c r="F633" s="393" t="s">
        <v>91</v>
      </c>
      <c r="G633" s="394"/>
      <c r="H633" s="394"/>
      <c r="I633" s="394"/>
      <c r="J633" s="394"/>
      <c r="K633" s="395"/>
      <c r="L633" s="184">
        <f>+L631+L632</f>
        <v>0</v>
      </c>
      <c r="M633" s="53"/>
    </row>
    <row r="634" spans="1:13" ht="16.5" customHeight="1" x14ac:dyDescent="0.3">
      <c r="A634" s="53"/>
      <c r="B634" s="53"/>
      <c r="C634" s="53"/>
      <c r="D634" s="53"/>
      <c r="E634" s="53"/>
      <c r="F634" s="393" t="s">
        <v>157</v>
      </c>
      <c r="G634" s="394"/>
      <c r="H634" s="394"/>
      <c r="I634" s="394"/>
      <c r="J634" s="394"/>
      <c r="K634" s="395"/>
      <c r="L634" s="171"/>
      <c r="M634" s="53"/>
    </row>
    <row r="635" spans="1:13" ht="16.5" customHeight="1" thickBot="1" x14ac:dyDescent="0.35">
      <c r="A635" s="53"/>
      <c r="B635" s="53"/>
      <c r="C635" s="53"/>
      <c r="D635" s="53"/>
      <c r="E635" s="53"/>
      <c r="F635" s="399" t="s">
        <v>93</v>
      </c>
      <c r="G635" s="400"/>
      <c r="H635" s="400"/>
      <c r="I635" s="400"/>
      <c r="J635" s="400"/>
      <c r="K635" s="401"/>
      <c r="L635" s="184">
        <f>+IFERROR(L633/L634,0)</f>
        <v>0</v>
      </c>
      <c r="M635" s="53"/>
    </row>
    <row r="636" spans="1:13" ht="16.5" customHeight="1" x14ac:dyDescent="0.3">
      <c r="A636" s="53"/>
      <c r="B636" s="53"/>
      <c r="C636" s="53"/>
      <c r="D636" s="53"/>
      <c r="E636" s="53"/>
      <c r="F636" s="53"/>
      <c r="G636" s="53"/>
      <c r="H636" s="53"/>
      <c r="I636" s="53"/>
      <c r="J636" s="53"/>
      <c r="K636" s="53"/>
      <c r="L636" s="53"/>
      <c r="M636" s="53"/>
    </row>
    <row r="637" spans="1:13" ht="16.5" customHeight="1" thickBot="1" x14ac:dyDescent="0.35">
      <c r="A637" s="53"/>
      <c r="B637" s="53"/>
      <c r="C637" s="53"/>
      <c r="D637" s="53"/>
      <c r="E637" s="53"/>
      <c r="F637" s="53"/>
      <c r="G637" s="53"/>
      <c r="H637" s="53"/>
      <c r="I637" s="53"/>
      <c r="J637" s="53"/>
      <c r="K637" s="53"/>
      <c r="L637" s="53"/>
      <c r="M637" s="53"/>
    </row>
    <row r="638" spans="1:13" ht="16.5" customHeight="1" thickBot="1" x14ac:dyDescent="0.35">
      <c r="A638" s="53"/>
      <c r="B638" s="53"/>
      <c r="C638" s="53"/>
      <c r="D638" s="53"/>
      <c r="E638" s="53"/>
      <c r="F638" s="191" t="s">
        <v>268</v>
      </c>
      <c r="G638" s="402"/>
      <c r="H638" s="402"/>
      <c r="I638" s="402"/>
      <c r="J638" s="402"/>
      <c r="K638" s="402"/>
      <c r="L638" s="403"/>
      <c r="M638" s="53"/>
    </row>
    <row r="639" spans="1:13" x14ac:dyDescent="0.3">
      <c r="A639" s="53"/>
      <c r="B639" s="53"/>
      <c r="C639" s="53"/>
      <c r="D639" s="53"/>
      <c r="E639" s="53"/>
      <c r="F639" s="215" t="s">
        <v>71</v>
      </c>
      <c r="G639" s="216" t="s">
        <v>72</v>
      </c>
      <c r="H639" s="216" t="s">
        <v>73</v>
      </c>
      <c r="I639" s="216" t="s">
        <v>229</v>
      </c>
      <c r="J639" s="216" t="s">
        <v>230</v>
      </c>
      <c r="K639" s="216" t="s">
        <v>234</v>
      </c>
      <c r="L639" s="217" t="s">
        <v>77</v>
      </c>
      <c r="M639" s="53"/>
    </row>
    <row r="640" spans="1:13" ht="16.5" customHeight="1" x14ac:dyDescent="0.3">
      <c r="A640" s="53"/>
      <c r="B640" s="53"/>
      <c r="C640" s="53"/>
      <c r="D640" s="53"/>
      <c r="E640" s="53"/>
      <c r="F640" s="305"/>
      <c r="G640" s="31"/>
      <c r="H640" s="5"/>
      <c r="I640" s="6"/>
      <c r="J640" s="218">
        <f>+H640*I640</f>
        <v>0</v>
      </c>
      <c r="K640" s="7"/>
      <c r="L640" s="34">
        <f>+H640*K640</f>
        <v>0</v>
      </c>
      <c r="M640" s="53"/>
    </row>
    <row r="641" spans="1:13" ht="16.5" customHeight="1" x14ac:dyDescent="0.3">
      <c r="A641" s="53"/>
      <c r="B641" s="53"/>
      <c r="C641" s="53"/>
      <c r="D641" s="53"/>
      <c r="E641" s="53"/>
      <c r="F641" s="4"/>
      <c r="G641" s="5"/>
      <c r="H641" s="5"/>
      <c r="I641" s="6"/>
      <c r="J641" s="218">
        <f>+H641*I641</f>
        <v>0</v>
      </c>
      <c r="K641" s="7"/>
      <c r="L641" s="34">
        <f t="shared" ref="L641:L645" si="80">+H641*K641</f>
        <v>0</v>
      </c>
      <c r="M641" s="53"/>
    </row>
    <row r="642" spans="1:13" ht="16.5" customHeight="1" x14ac:dyDescent="0.3">
      <c r="A642" s="53"/>
      <c r="B642" s="53"/>
      <c r="C642" s="53"/>
      <c r="D642" s="53"/>
      <c r="E642" s="53"/>
      <c r="F642" s="4"/>
      <c r="G642" s="5"/>
      <c r="H642" s="5"/>
      <c r="I642" s="6"/>
      <c r="J642" s="218">
        <f t="shared" ref="J642:J646" si="81">+H642*I642</f>
        <v>0</v>
      </c>
      <c r="K642" s="7"/>
      <c r="L642" s="34">
        <f t="shared" si="80"/>
        <v>0</v>
      </c>
      <c r="M642" s="53"/>
    </row>
    <row r="643" spans="1:13" ht="16.5" customHeight="1" x14ac:dyDescent="0.3">
      <c r="A643" s="53"/>
      <c r="B643" s="53"/>
      <c r="C643" s="53"/>
      <c r="D643" s="53"/>
      <c r="E643" s="53"/>
      <c r="F643" s="4"/>
      <c r="G643" s="5"/>
      <c r="H643" s="5"/>
      <c r="I643" s="6"/>
      <c r="J643" s="218">
        <f t="shared" si="81"/>
        <v>0</v>
      </c>
      <c r="K643" s="7"/>
      <c r="L643" s="34">
        <f t="shared" si="80"/>
        <v>0</v>
      </c>
      <c r="M643" s="53"/>
    </row>
    <row r="644" spans="1:13" ht="16.5" customHeight="1" x14ac:dyDescent="0.3">
      <c r="A644" s="53"/>
      <c r="B644" s="53"/>
      <c r="C644" s="53"/>
      <c r="D644" s="53"/>
      <c r="E644" s="53"/>
      <c r="F644" s="4"/>
      <c r="G644" s="5"/>
      <c r="H644" s="5"/>
      <c r="I644" s="6"/>
      <c r="J644" s="218">
        <f t="shared" si="81"/>
        <v>0</v>
      </c>
      <c r="K644" s="7"/>
      <c r="L644" s="34">
        <f t="shared" si="80"/>
        <v>0</v>
      </c>
      <c r="M644" s="53"/>
    </row>
    <row r="645" spans="1:13" ht="16.5" customHeight="1" x14ac:dyDescent="0.3">
      <c r="A645" s="53"/>
      <c r="B645" s="53"/>
      <c r="C645" s="53"/>
      <c r="D645" s="53"/>
      <c r="E645" s="53"/>
      <c r="F645" s="4"/>
      <c r="G645" s="5"/>
      <c r="H645" s="5"/>
      <c r="I645" s="6"/>
      <c r="J645" s="218">
        <f t="shared" si="81"/>
        <v>0</v>
      </c>
      <c r="K645" s="7"/>
      <c r="L645" s="34">
        <f t="shared" si="80"/>
        <v>0</v>
      </c>
      <c r="M645" s="53"/>
    </row>
    <row r="646" spans="1:13" ht="16.5" customHeight="1" thickBot="1" x14ac:dyDescent="0.35">
      <c r="A646" s="53"/>
      <c r="B646" s="53"/>
      <c r="C646" s="53"/>
      <c r="D646" s="53"/>
      <c r="E646" s="53"/>
      <c r="F646" s="9"/>
      <c r="G646" s="10"/>
      <c r="H646" s="10"/>
      <c r="I646" s="11"/>
      <c r="J646" s="219">
        <f t="shared" si="81"/>
        <v>0</v>
      </c>
      <c r="K646" s="12"/>
      <c r="L646" s="35">
        <f>+H646*K646</f>
        <v>0</v>
      </c>
      <c r="M646" s="53"/>
    </row>
    <row r="647" spans="1:13" ht="16.5" customHeight="1" x14ac:dyDescent="0.3">
      <c r="A647" s="53"/>
      <c r="B647" s="53"/>
      <c r="C647" s="53"/>
      <c r="D647" s="53"/>
      <c r="E647" s="53"/>
      <c r="F647" s="396" t="s">
        <v>77</v>
      </c>
      <c r="G647" s="397"/>
      <c r="H647" s="397"/>
      <c r="I647" s="397"/>
      <c r="J647" s="397"/>
      <c r="K647" s="398"/>
      <c r="L647" s="183">
        <f>+SUM(L640:L646)</f>
        <v>0</v>
      </c>
      <c r="M647" s="53"/>
    </row>
    <row r="648" spans="1:13" ht="16.5" customHeight="1" x14ac:dyDescent="0.3">
      <c r="A648" s="53"/>
      <c r="B648" s="53"/>
      <c r="C648" s="53"/>
      <c r="D648" s="53"/>
      <c r="E648" s="53"/>
      <c r="F648" s="393" t="s">
        <v>90</v>
      </c>
      <c r="G648" s="394"/>
      <c r="H648" s="394"/>
      <c r="I648" s="394"/>
      <c r="J648" s="394"/>
      <c r="K648" s="395"/>
      <c r="L648" s="13">
        <f>+L647*0.05</f>
        <v>0</v>
      </c>
      <c r="M648" s="53"/>
    </row>
    <row r="649" spans="1:13" ht="16.5" customHeight="1" x14ac:dyDescent="0.3">
      <c r="A649" s="53"/>
      <c r="B649" s="53"/>
      <c r="C649" s="53"/>
      <c r="D649" s="53"/>
      <c r="E649" s="53"/>
      <c r="F649" s="393" t="s">
        <v>91</v>
      </c>
      <c r="G649" s="394"/>
      <c r="H649" s="394"/>
      <c r="I649" s="394"/>
      <c r="J649" s="394"/>
      <c r="K649" s="395"/>
      <c r="L649" s="184">
        <f>+L647+L648</f>
        <v>0</v>
      </c>
      <c r="M649" s="53"/>
    </row>
    <row r="650" spans="1:13" ht="16.5" customHeight="1" x14ac:dyDescent="0.3">
      <c r="A650" s="53"/>
      <c r="B650" s="53"/>
      <c r="C650" s="53"/>
      <c r="D650" s="53"/>
      <c r="E650" s="53"/>
      <c r="F650" s="393" t="s">
        <v>157</v>
      </c>
      <c r="G650" s="394"/>
      <c r="H650" s="394"/>
      <c r="I650" s="394"/>
      <c r="J650" s="394"/>
      <c r="K650" s="395"/>
      <c r="L650" s="171"/>
      <c r="M650" s="53"/>
    </row>
    <row r="651" spans="1:13" ht="16.5" customHeight="1" thickBot="1" x14ac:dyDescent="0.35">
      <c r="A651" s="53"/>
      <c r="B651" s="53"/>
      <c r="C651" s="53"/>
      <c r="D651" s="53"/>
      <c r="E651" s="53"/>
      <c r="F651" s="399" t="s">
        <v>93</v>
      </c>
      <c r="G651" s="400"/>
      <c r="H651" s="400"/>
      <c r="I651" s="400"/>
      <c r="J651" s="400"/>
      <c r="K651" s="401"/>
      <c r="L651" s="184">
        <f>+IFERROR(L649/L650,0)</f>
        <v>0</v>
      </c>
      <c r="M651" s="53"/>
    </row>
    <row r="652" spans="1:13" ht="16.5" customHeight="1" x14ac:dyDescent="0.3">
      <c r="A652" s="53"/>
      <c r="B652" s="53"/>
      <c r="C652" s="53"/>
      <c r="D652" s="53"/>
      <c r="E652" s="53"/>
      <c r="F652" s="53"/>
      <c r="G652" s="53"/>
      <c r="H652" s="53"/>
      <c r="I652" s="53"/>
      <c r="J652" s="53"/>
      <c r="K652" s="53"/>
      <c r="L652" s="53"/>
      <c r="M652" s="53"/>
    </row>
    <row r="653" spans="1:13" ht="16.5" customHeight="1" thickBot="1" x14ac:dyDescent="0.35">
      <c r="A653" s="53"/>
      <c r="B653" s="53"/>
      <c r="C653" s="53"/>
      <c r="D653" s="53"/>
      <c r="E653" s="53"/>
      <c r="F653" s="53"/>
      <c r="G653" s="53"/>
      <c r="H653" s="53"/>
      <c r="I653" s="53"/>
      <c r="J653" s="53"/>
      <c r="K653" s="53"/>
      <c r="L653" s="53"/>
      <c r="M653" s="53"/>
    </row>
    <row r="654" spans="1:13" ht="16.5" customHeight="1" thickBot="1" x14ac:dyDescent="0.35">
      <c r="A654" s="53"/>
      <c r="B654" s="53"/>
      <c r="C654" s="53"/>
      <c r="D654" s="53"/>
      <c r="E654" s="53"/>
      <c r="F654" s="191" t="s">
        <v>269</v>
      </c>
      <c r="G654" s="402"/>
      <c r="H654" s="402"/>
      <c r="I654" s="402"/>
      <c r="J654" s="402"/>
      <c r="K654" s="402"/>
      <c r="L654" s="403"/>
      <c r="M654" s="53"/>
    </row>
    <row r="655" spans="1:13" x14ac:dyDescent="0.3">
      <c r="A655" s="53"/>
      <c r="B655" s="53"/>
      <c r="C655" s="53"/>
      <c r="D655" s="53"/>
      <c r="E655" s="53"/>
      <c r="F655" s="215" t="s">
        <v>71</v>
      </c>
      <c r="G655" s="216" t="s">
        <v>72</v>
      </c>
      <c r="H655" s="216" t="s">
        <v>73</v>
      </c>
      <c r="I655" s="216" t="s">
        <v>229</v>
      </c>
      <c r="J655" s="216" t="s">
        <v>230</v>
      </c>
      <c r="K655" s="216" t="s">
        <v>234</v>
      </c>
      <c r="L655" s="217" t="s">
        <v>77</v>
      </c>
      <c r="M655" s="53"/>
    </row>
    <row r="656" spans="1:13" ht="16.5" customHeight="1" x14ac:dyDescent="0.3">
      <c r="A656" s="53"/>
      <c r="B656" s="53"/>
      <c r="C656" s="53"/>
      <c r="D656" s="53"/>
      <c r="E656" s="53"/>
      <c r="F656" s="305"/>
      <c r="G656" s="31"/>
      <c r="H656" s="5"/>
      <c r="I656" s="6"/>
      <c r="J656" s="218">
        <f>+H656*I656</f>
        <v>0</v>
      </c>
      <c r="K656" s="7"/>
      <c r="L656" s="34">
        <f>+H656*K656</f>
        <v>0</v>
      </c>
      <c r="M656" s="53"/>
    </row>
    <row r="657" spans="1:13" ht="16.5" customHeight="1" x14ac:dyDescent="0.3">
      <c r="A657" s="53"/>
      <c r="B657" s="53"/>
      <c r="C657" s="53"/>
      <c r="D657" s="53"/>
      <c r="E657" s="53"/>
      <c r="F657" s="4"/>
      <c r="G657" s="5"/>
      <c r="H657" s="5"/>
      <c r="I657" s="6"/>
      <c r="J657" s="218">
        <f>+H657*I657</f>
        <v>0</v>
      </c>
      <c r="K657" s="7"/>
      <c r="L657" s="34">
        <f t="shared" ref="L657:L661" si="82">+H657*K657</f>
        <v>0</v>
      </c>
      <c r="M657" s="53"/>
    </row>
    <row r="658" spans="1:13" ht="16.5" customHeight="1" x14ac:dyDescent="0.3">
      <c r="A658" s="53"/>
      <c r="B658" s="53"/>
      <c r="C658" s="53"/>
      <c r="D658" s="53"/>
      <c r="E658" s="53"/>
      <c r="F658" s="4"/>
      <c r="G658" s="5"/>
      <c r="H658" s="5"/>
      <c r="I658" s="6"/>
      <c r="J658" s="218">
        <f t="shared" ref="J658:J662" si="83">+H658*I658</f>
        <v>0</v>
      </c>
      <c r="K658" s="7"/>
      <c r="L658" s="34">
        <f t="shared" si="82"/>
        <v>0</v>
      </c>
      <c r="M658" s="53"/>
    </row>
    <row r="659" spans="1:13" ht="16.5" customHeight="1" x14ac:dyDescent="0.3">
      <c r="A659" s="53"/>
      <c r="B659" s="53"/>
      <c r="C659" s="53"/>
      <c r="D659" s="53"/>
      <c r="E659" s="53"/>
      <c r="F659" s="4"/>
      <c r="G659" s="5"/>
      <c r="H659" s="5"/>
      <c r="I659" s="6"/>
      <c r="J659" s="218">
        <f t="shared" si="83"/>
        <v>0</v>
      </c>
      <c r="K659" s="7"/>
      <c r="L659" s="34">
        <f t="shared" si="82"/>
        <v>0</v>
      </c>
      <c r="M659" s="53"/>
    </row>
    <row r="660" spans="1:13" ht="16.5" customHeight="1" x14ac:dyDescent="0.3">
      <c r="A660" s="53"/>
      <c r="B660" s="53"/>
      <c r="C660" s="53"/>
      <c r="D660" s="53"/>
      <c r="E660" s="53"/>
      <c r="F660" s="4"/>
      <c r="G660" s="5"/>
      <c r="H660" s="5"/>
      <c r="I660" s="6"/>
      <c r="J660" s="218">
        <f t="shared" si="83"/>
        <v>0</v>
      </c>
      <c r="K660" s="7"/>
      <c r="L660" s="34">
        <f t="shared" si="82"/>
        <v>0</v>
      </c>
      <c r="M660" s="53"/>
    </row>
    <row r="661" spans="1:13" ht="16.5" customHeight="1" x14ac:dyDescent="0.3">
      <c r="A661" s="53"/>
      <c r="B661" s="53"/>
      <c r="C661" s="53"/>
      <c r="D661" s="53"/>
      <c r="E661" s="53"/>
      <c r="F661" s="4"/>
      <c r="G661" s="5"/>
      <c r="H661" s="5"/>
      <c r="I661" s="6"/>
      <c r="J661" s="218">
        <f t="shared" si="83"/>
        <v>0</v>
      </c>
      <c r="K661" s="7"/>
      <c r="L661" s="34">
        <f t="shared" si="82"/>
        <v>0</v>
      </c>
      <c r="M661" s="53"/>
    </row>
    <row r="662" spans="1:13" ht="16.5" customHeight="1" thickBot="1" x14ac:dyDescent="0.35">
      <c r="A662" s="53"/>
      <c r="B662" s="53"/>
      <c r="C662" s="53"/>
      <c r="D662" s="53"/>
      <c r="E662" s="53"/>
      <c r="F662" s="9"/>
      <c r="G662" s="10"/>
      <c r="H662" s="10"/>
      <c r="I662" s="11"/>
      <c r="J662" s="219">
        <f t="shared" si="83"/>
        <v>0</v>
      </c>
      <c r="K662" s="12"/>
      <c r="L662" s="35">
        <f>+H662*K662</f>
        <v>0</v>
      </c>
      <c r="M662" s="53"/>
    </row>
    <row r="663" spans="1:13" ht="16.5" customHeight="1" x14ac:dyDescent="0.3">
      <c r="A663" s="53"/>
      <c r="B663" s="53"/>
      <c r="C663" s="53"/>
      <c r="D663" s="53"/>
      <c r="E663" s="53"/>
      <c r="F663" s="396" t="s">
        <v>77</v>
      </c>
      <c r="G663" s="397"/>
      <c r="H663" s="397"/>
      <c r="I663" s="397"/>
      <c r="J663" s="397"/>
      <c r="K663" s="398"/>
      <c r="L663" s="183">
        <f>+SUM(L656:L662)</f>
        <v>0</v>
      </c>
      <c r="M663" s="53"/>
    </row>
    <row r="664" spans="1:13" ht="16.5" customHeight="1" x14ac:dyDescent="0.3">
      <c r="A664" s="53"/>
      <c r="B664" s="53"/>
      <c r="C664" s="53"/>
      <c r="D664" s="53"/>
      <c r="E664" s="53"/>
      <c r="F664" s="393" t="s">
        <v>90</v>
      </c>
      <c r="G664" s="394"/>
      <c r="H664" s="394"/>
      <c r="I664" s="394"/>
      <c r="J664" s="394"/>
      <c r="K664" s="395"/>
      <c r="L664" s="13">
        <f>+L663*0.05</f>
        <v>0</v>
      </c>
      <c r="M664" s="53"/>
    </row>
    <row r="665" spans="1:13" ht="16.5" customHeight="1" x14ac:dyDescent="0.3">
      <c r="A665" s="53"/>
      <c r="B665" s="53"/>
      <c r="C665" s="53"/>
      <c r="D665" s="53"/>
      <c r="E665" s="53"/>
      <c r="F665" s="393" t="s">
        <v>91</v>
      </c>
      <c r="G665" s="394"/>
      <c r="H665" s="394"/>
      <c r="I665" s="394"/>
      <c r="J665" s="394"/>
      <c r="K665" s="395"/>
      <c r="L665" s="184">
        <f>+L663+L664</f>
        <v>0</v>
      </c>
      <c r="M665" s="53"/>
    </row>
    <row r="666" spans="1:13" ht="16.5" customHeight="1" x14ac:dyDescent="0.3">
      <c r="A666" s="53"/>
      <c r="B666" s="53"/>
      <c r="C666" s="53"/>
      <c r="D666" s="53"/>
      <c r="E666" s="53"/>
      <c r="F666" s="393" t="s">
        <v>157</v>
      </c>
      <c r="G666" s="394"/>
      <c r="H666" s="394"/>
      <c r="I666" s="394"/>
      <c r="J666" s="394"/>
      <c r="K666" s="395"/>
      <c r="L666" s="171"/>
      <c r="M666" s="53"/>
    </row>
    <row r="667" spans="1:13" ht="16.2" thickBot="1" x14ac:dyDescent="0.35">
      <c r="A667" s="53"/>
      <c r="B667" s="53"/>
      <c r="C667" s="53"/>
      <c r="D667" s="53"/>
      <c r="E667" s="53"/>
      <c r="F667" s="399" t="s">
        <v>93</v>
      </c>
      <c r="G667" s="400"/>
      <c r="H667" s="400"/>
      <c r="I667" s="400"/>
      <c r="J667" s="400"/>
      <c r="K667" s="401"/>
      <c r="L667" s="184">
        <f>+IFERROR(L665/L666,0)</f>
        <v>0</v>
      </c>
      <c r="M667" s="53"/>
    </row>
    <row r="668" spans="1:13" x14ac:dyDescent="0.3">
      <c r="A668" s="53"/>
      <c r="B668" s="53"/>
      <c r="C668" s="53"/>
      <c r="D668" s="53"/>
      <c r="E668" s="53"/>
      <c r="F668" s="53"/>
      <c r="G668" s="53"/>
      <c r="H668" s="53"/>
      <c r="I668" s="53"/>
      <c r="J668" s="53"/>
      <c r="K668" s="53"/>
      <c r="L668" s="53"/>
      <c r="M668" s="53"/>
    </row>
    <row r="669" spans="1:13" x14ac:dyDescent="0.3">
      <c r="A669" s="53"/>
      <c r="B669" s="53"/>
      <c r="C669" s="53"/>
      <c r="D669" s="53"/>
      <c r="E669" s="53"/>
      <c r="F669" s="53"/>
      <c r="G669" s="53"/>
      <c r="H669" s="53"/>
      <c r="I669" s="53"/>
      <c r="J669" s="53"/>
      <c r="K669" s="53"/>
      <c r="L669" s="53"/>
      <c r="M669" s="53"/>
    </row>
  </sheetData>
  <sheetProtection algorithmName="SHA-512" hashValue="Afx7eUiH1Ujy+M5RPAw8NiNoF7gqm7cNS6IwjvCbkGYJD8vgREhb/0zwOhzTlY55iEI1H/BeGw707kJM8blOzA==" saltValue="WWO8aqcvweR9moNQRer1qA==" spinCount="100000" sheet="1" objects="1" scenarios="1"/>
  <mergeCells count="253">
    <mergeCell ref="F27:K27"/>
    <mergeCell ref="F12:K12"/>
    <mergeCell ref="F13:K13"/>
    <mergeCell ref="F14:K14"/>
    <mergeCell ref="F15:K15"/>
    <mergeCell ref="F16:K16"/>
    <mergeCell ref="F23:K23"/>
    <mergeCell ref="F24:K24"/>
    <mergeCell ref="F25:K25"/>
    <mergeCell ref="F26:K26"/>
    <mergeCell ref="G398:L398"/>
    <mergeCell ref="G414:L414"/>
    <mergeCell ref="G430:L430"/>
    <mergeCell ref="G446:L446"/>
    <mergeCell ref="F443:K443"/>
    <mergeCell ref="F455:K455"/>
    <mergeCell ref="F456:K456"/>
    <mergeCell ref="F457:K457"/>
    <mergeCell ref="G606:L606"/>
    <mergeCell ref="F407:K407"/>
    <mergeCell ref="F408:K408"/>
    <mergeCell ref="F409:K409"/>
    <mergeCell ref="F410:K410"/>
    <mergeCell ref="F427:K427"/>
    <mergeCell ref="F439:K439"/>
    <mergeCell ref="F440:K440"/>
    <mergeCell ref="F441:K441"/>
    <mergeCell ref="F442:K442"/>
    <mergeCell ref="F411:K411"/>
    <mergeCell ref="F423:K423"/>
    <mergeCell ref="F424:K424"/>
    <mergeCell ref="F425:K425"/>
    <mergeCell ref="F426:K426"/>
    <mergeCell ref="F458:K458"/>
    <mergeCell ref="G622:L622"/>
    <mergeCell ref="G638:L638"/>
    <mergeCell ref="G654:L654"/>
    <mergeCell ref="F603:K603"/>
    <mergeCell ref="F615:K615"/>
    <mergeCell ref="F616:K616"/>
    <mergeCell ref="F617:K617"/>
    <mergeCell ref="F618:K618"/>
    <mergeCell ref="F619:K619"/>
    <mergeCell ref="F631:K631"/>
    <mergeCell ref="F632:K632"/>
    <mergeCell ref="F633:K633"/>
    <mergeCell ref="F634:K634"/>
    <mergeCell ref="F635:K635"/>
    <mergeCell ref="G238:L238"/>
    <mergeCell ref="G254:L254"/>
    <mergeCell ref="G270:L270"/>
    <mergeCell ref="G286:L286"/>
    <mergeCell ref="G302:L302"/>
    <mergeCell ref="G318:L318"/>
    <mergeCell ref="G334:L334"/>
    <mergeCell ref="G350:L350"/>
    <mergeCell ref="G366:L366"/>
    <mergeCell ref="F263:K263"/>
    <mergeCell ref="F264:K264"/>
    <mergeCell ref="F265:K265"/>
    <mergeCell ref="F266:K266"/>
    <mergeCell ref="F267:K267"/>
    <mergeCell ref="F247:K247"/>
    <mergeCell ref="F248:K248"/>
    <mergeCell ref="F249:K249"/>
    <mergeCell ref="F250:K250"/>
    <mergeCell ref="F251:K251"/>
    <mergeCell ref="F295:K295"/>
    <mergeCell ref="F296:K296"/>
    <mergeCell ref="F297:K297"/>
    <mergeCell ref="F298:K298"/>
    <mergeCell ref="F299:K299"/>
    <mergeCell ref="G126:L126"/>
    <mergeCell ref="G142:L142"/>
    <mergeCell ref="G158:L158"/>
    <mergeCell ref="G174:L174"/>
    <mergeCell ref="G190:L190"/>
    <mergeCell ref="F135:K135"/>
    <mergeCell ref="F136:K136"/>
    <mergeCell ref="F137:K137"/>
    <mergeCell ref="F138:K138"/>
    <mergeCell ref="F139:K139"/>
    <mergeCell ref="F151:K151"/>
    <mergeCell ref="F152:K152"/>
    <mergeCell ref="F153:K153"/>
    <mergeCell ref="F154:K154"/>
    <mergeCell ref="F155:K155"/>
    <mergeCell ref="F167:K167"/>
    <mergeCell ref="F184:K184"/>
    <mergeCell ref="F185:K185"/>
    <mergeCell ref="F186:K186"/>
    <mergeCell ref="F187:K187"/>
    <mergeCell ref="G30:L30"/>
    <mergeCell ref="G46:L46"/>
    <mergeCell ref="G62:L62"/>
    <mergeCell ref="G78:L78"/>
    <mergeCell ref="G94:L94"/>
    <mergeCell ref="F39:K39"/>
    <mergeCell ref="F40:K40"/>
    <mergeCell ref="F41:K41"/>
    <mergeCell ref="F42:K42"/>
    <mergeCell ref="F43:K43"/>
    <mergeCell ref="F55:K55"/>
    <mergeCell ref="F56:K56"/>
    <mergeCell ref="F57:K57"/>
    <mergeCell ref="F58:K58"/>
    <mergeCell ref="F59:K59"/>
    <mergeCell ref="F87:K87"/>
    <mergeCell ref="F88:K88"/>
    <mergeCell ref="F89:K89"/>
    <mergeCell ref="F90:K90"/>
    <mergeCell ref="F91:K91"/>
    <mergeCell ref="F71:K71"/>
    <mergeCell ref="F72:K72"/>
    <mergeCell ref="F73:K73"/>
    <mergeCell ref="F74:K74"/>
    <mergeCell ref="F75:K75"/>
    <mergeCell ref="F119:K119"/>
    <mergeCell ref="F120:K120"/>
    <mergeCell ref="F121:K121"/>
    <mergeCell ref="F122:K122"/>
    <mergeCell ref="F123:K123"/>
    <mergeCell ref="F103:K103"/>
    <mergeCell ref="F104:K104"/>
    <mergeCell ref="F105:K105"/>
    <mergeCell ref="F106:K106"/>
    <mergeCell ref="F107:K107"/>
    <mergeCell ref="G110:L110"/>
    <mergeCell ref="F199:K199"/>
    <mergeCell ref="F168:K168"/>
    <mergeCell ref="F169:K169"/>
    <mergeCell ref="F170:K170"/>
    <mergeCell ref="F171:K171"/>
    <mergeCell ref="F183:K183"/>
    <mergeCell ref="F231:K231"/>
    <mergeCell ref="F232:K232"/>
    <mergeCell ref="F233:K233"/>
    <mergeCell ref="F234:K234"/>
    <mergeCell ref="F235:K235"/>
    <mergeCell ref="F200:K200"/>
    <mergeCell ref="F201:K201"/>
    <mergeCell ref="F202:K202"/>
    <mergeCell ref="F203:K203"/>
    <mergeCell ref="F215:K215"/>
    <mergeCell ref="G206:L206"/>
    <mergeCell ref="G222:L222"/>
    <mergeCell ref="F216:K216"/>
    <mergeCell ref="F217:K217"/>
    <mergeCell ref="F218:K218"/>
    <mergeCell ref="F219:K219"/>
    <mergeCell ref="F279:K279"/>
    <mergeCell ref="F280:K280"/>
    <mergeCell ref="F281:K281"/>
    <mergeCell ref="F282:K282"/>
    <mergeCell ref="F283:K283"/>
    <mergeCell ref="F327:K327"/>
    <mergeCell ref="F328:K328"/>
    <mergeCell ref="F329:K329"/>
    <mergeCell ref="F330:K330"/>
    <mergeCell ref="F331:K331"/>
    <mergeCell ref="F311:K311"/>
    <mergeCell ref="F312:K312"/>
    <mergeCell ref="F313:K313"/>
    <mergeCell ref="F314:K314"/>
    <mergeCell ref="F315:K315"/>
    <mergeCell ref="F359:K359"/>
    <mergeCell ref="F360:K360"/>
    <mergeCell ref="F361:K361"/>
    <mergeCell ref="F362:K362"/>
    <mergeCell ref="F363:K363"/>
    <mergeCell ref="F343:K343"/>
    <mergeCell ref="F344:K344"/>
    <mergeCell ref="F345:K345"/>
    <mergeCell ref="F346:K346"/>
    <mergeCell ref="F347:K347"/>
    <mergeCell ref="F391:K391"/>
    <mergeCell ref="F392:K392"/>
    <mergeCell ref="F393:K393"/>
    <mergeCell ref="F394:K394"/>
    <mergeCell ref="F395:K395"/>
    <mergeCell ref="F375:K375"/>
    <mergeCell ref="F376:K376"/>
    <mergeCell ref="F377:K377"/>
    <mergeCell ref="F378:K378"/>
    <mergeCell ref="F379:K379"/>
    <mergeCell ref="G382:L382"/>
    <mergeCell ref="F459:K459"/>
    <mergeCell ref="F471:K471"/>
    <mergeCell ref="F472:K472"/>
    <mergeCell ref="F473:K473"/>
    <mergeCell ref="F474:K474"/>
    <mergeCell ref="G462:L462"/>
    <mergeCell ref="G478:L478"/>
    <mergeCell ref="G494:L494"/>
    <mergeCell ref="F523:K523"/>
    <mergeCell ref="F491:K491"/>
    <mergeCell ref="F503:K503"/>
    <mergeCell ref="F504:K504"/>
    <mergeCell ref="F505:K505"/>
    <mergeCell ref="F506:K506"/>
    <mergeCell ref="F475:K475"/>
    <mergeCell ref="F487:K487"/>
    <mergeCell ref="F488:K488"/>
    <mergeCell ref="F489:K489"/>
    <mergeCell ref="F490:K490"/>
    <mergeCell ref="F535:K535"/>
    <mergeCell ref="F536:K536"/>
    <mergeCell ref="F537:K537"/>
    <mergeCell ref="F538:K538"/>
    <mergeCell ref="F507:K507"/>
    <mergeCell ref="F519:K519"/>
    <mergeCell ref="F520:K520"/>
    <mergeCell ref="F521:K521"/>
    <mergeCell ref="F522:K522"/>
    <mergeCell ref="G526:L526"/>
    <mergeCell ref="G510:L510"/>
    <mergeCell ref="G590:L590"/>
    <mergeCell ref="F555:K555"/>
    <mergeCell ref="F567:K567"/>
    <mergeCell ref="F568:K568"/>
    <mergeCell ref="F569:K569"/>
    <mergeCell ref="F570:K570"/>
    <mergeCell ref="F539:K539"/>
    <mergeCell ref="F551:K551"/>
    <mergeCell ref="F552:K552"/>
    <mergeCell ref="F553:K553"/>
    <mergeCell ref="F554:K554"/>
    <mergeCell ref="G542:L542"/>
    <mergeCell ref="G558:L558"/>
    <mergeCell ref="A1:L1"/>
    <mergeCell ref="A2:L2"/>
    <mergeCell ref="A5:D5"/>
    <mergeCell ref="F665:K665"/>
    <mergeCell ref="F663:K663"/>
    <mergeCell ref="F664:K664"/>
    <mergeCell ref="F666:K666"/>
    <mergeCell ref="F667:K667"/>
    <mergeCell ref="F647:K647"/>
    <mergeCell ref="F648:K648"/>
    <mergeCell ref="F649:K649"/>
    <mergeCell ref="F650:K650"/>
    <mergeCell ref="F651:K651"/>
    <mergeCell ref="F587:K587"/>
    <mergeCell ref="F599:K599"/>
    <mergeCell ref="F600:K600"/>
    <mergeCell ref="F601:K601"/>
    <mergeCell ref="F602:K602"/>
    <mergeCell ref="F571:K571"/>
    <mergeCell ref="F583:K583"/>
    <mergeCell ref="F584:K584"/>
    <mergeCell ref="F585:K585"/>
    <mergeCell ref="F586:K586"/>
    <mergeCell ref="G574:L574"/>
  </mergeCells>
  <dataValidations count="3">
    <dataValidation type="decimal" allowBlank="1" showInputMessage="1" showErrorMessage="1" error="Please enter a valid amount." sqref="K608:K614 K624:K630 K32:K38 K592:K598 K640:K646 K48:K54 K96:K102 K64:K70 K80:K86 K112:K118 K560:K566 K128:K134 K144:K150 K160:K166 K176:K182 K192:K198 K208:K214 K224:K230 K240:K246 K256:K262 K272:K278 K288:K294 K304:K310 K320:K326 K336:K342 K352:K358 K368:K374 K384:K390 K400:K406 K416:K422 K432:K438 K448:K454 K464:K470 K480:K486 K496:K502 K512:K518 K528:K534 K544:K550 K576:K582 K656:K662" xr:uid="{84F7BA43-DDDE-4078-9FE5-C12FCDD70DFA}">
      <formula1>0</formula1>
      <formula2>10000000</formula2>
    </dataValidation>
    <dataValidation type="decimal" allowBlank="1" showInputMessage="1" showErrorMessage="1" error="Please enter a valid grams or mls number per package." sqref="I608:I614 I624:I630 I32:I38 I592:I598 I640:I646 I48:I54 I96:I102 I64:I70 I80:I86 I112:I118 I560:I566 I128:I134 I144:I150 I160:I166 I176:I182 I192:I198 I208:I214 I224:I230 I240:I246 I256:I262 I272:I278 I288:I294 I304:I310 I320:I326 I336:I342 I352:I358 I368:I374 I384:I390 I400:I406 I416:I422 I432:I438 I448:I454 I464:I470 I480:I486 I496:I502 I512:I518 I528:I534 I544:I550 I576:I582 I656:I662" xr:uid="{2034C4BD-B708-4E3E-862E-8F9D2D8958FF}">
      <formula1>0</formula1>
      <formula2>100000000</formula2>
    </dataValidation>
    <dataValidation type="whole" allowBlank="1" showInputMessage="1" showErrorMessage="1" error="Please enter a valid number of units." sqref="H608:H614 H624:H630 H32:H38 H592:H598 H640:H646 H48:H54 H96:H102 H64:H70 H80:H86 H112:H118 H560:H566 H128:H134 H144:H150 H160:H166 H176:H182 H192:H198 H208:H214 H224:H230 H240:H246 H256:H262 H272:H278 H288:H294 H304:H310 H320:H326 H336:H342 H352:H358 H368:H374 H384:H390 H400:H406 H416:H422 H432:H438 H448:H454 H464:H470 H480:H486 H496:H502 H512:H518 H528:H534 H544:H550 H576:H582 H656:H662" xr:uid="{BC8048B8-6EFC-404B-83F1-B7475BB21F34}">
      <formula1>0</formula1>
      <formula2>100000000</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5435-6439-4591-94DF-E1EFBC8359F1}">
  <dimension ref="A1:M620"/>
  <sheetViews>
    <sheetView topLeftCell="D11" zoomScale="90" zoomScaleNormal="90" workbookViewId="0">
      <selection activeCell="H24" sqref="H24"/>
    </sheetView>
  </sheetViews>
  <sheetFormatPr defaultColWidth="8.88671875" defaultRowHeight="14.4" x14ac:dyDescent="0.3"/>
  <cols>
    <col min="1" max="1" width="10.109375" customWidth="1"/>
    <col min="2" max="2" width="35.88671875" customWidth="1"/>
    <col min="3" max="3" width="17.109375" customWidth="1"/>
    <col min="4" max="4" width="20.44140625" customWidth="1"/>
    <col min="6" max="6" width="29.5546875" customWidth="1"/>
    <col min="7" max="7" width="16.33203125" customWidth="1"/>
    <col min="8" max="8" width="12.44140625" customWidth="1"/>
    <col min="9" max="9" width="38.44140625" customWidth="1"/>
    <col min="10" max="10" width="19.33203125" customWidth="1"/>
    <col min="11" max="11" width="32.33203125" customWidth="1"/>
    <col min="12" max="12" width="33.88671875" customWidth="1"/>
    <col min="13" max="13" width="28.5546875" customWidth="1"/>
  </cols>
  <sheetData>
    <row r="1" spans="1:13" ht="19.5" customHeight="1" thickBot="1" x14ac:dyDescent="0.35">
      <c r="A1" s="381" t="s">
        <v>270</v>
      </c>
      <c r="B1" s="382"/>
      <c r="C1" s="382"/>
      <c r="D1" s="382"/>
      <c r="E1" s="382"/>
      <c r="F1" s="382"/>
      <c r="G1" s="382"/>
      <c r="H1" s="382"/>
      <c r="I1" s="382"/>
      <c r="J1" s="382"/>
      <c r="K1" s="382"/>
      <c r="L1" s="383"/>
      <c r="M1" s="53"/>
    </row>
    <row r="2" spans="1:13" ht="123.75" customHeight="1" thickBot="1" x14ac:dyDescent="0.35">
      <c r="A2" s="384" t="s">
        <v>66</v>
      </c>
      <c r="B2" s="385"/>
      <c r="C2" s="385"/>
      <c r="D2" s="385"/>
      <c r="E2" s="385"/>
      <c r="F2" s="385"/>
      <c r="G2" s="385"/>
      <c r="H2" s="385"/>
      <c r="I2" s="385"/>
      <c r="J2" s="385"/>
      <c r="K2" s="385"/>
      <c r="L2" s="386"/>
      <c r="M2" s="53"/>
    </row>
    <row r="3" spans="1:13" x14ac:dyDescent="0.3">
      <c r="A3" s="53"/>
      <c r="B3" s="53"/>
      <c r="C3" s="53"/>
      <c r="D3" s="53"/>
      <c r="E3" s="53"/>
      <c r="F3" s="53"/>
      <c r="G3" s="53"/>
      <c r="H3" s="53"/>
      <c r="I3" s="53"/>
      <c r="J3" s="53"/>
      <c r="K3" s="53"/>
      <c r="L3" s="53"/>
      <c r="M3" s="53"/>
    </row>
    <row r="4" spans="1:13" ht="15" thickBot="1" x14ac:dyDescent="0.35">
      <c r="A4" s="53"/>
      <c r="B4" s="53"/>
      <c r="C4" s="53"/>
      <c r="D4" s="53"/>
      <c r="E4" s="53"/>
      <c r="F4" s="53"/>
      <c r="G4" s="53"/>
      <c r="H4" s="53"/>
      <c r="I4" s="53"/>
      <c r="J4" s="53"/>
      <c r="K4" s="53"/>
      <c r="L4" s="53"/>
      <c r="M4" s="53"/>
    </row>
    <row r="5" spans="1:13" ht="16.2" thickBot="1" x14ac:dyDescent="0.35">
      <c r="A5" s="390" t="s">
        <v>271</v>
      </c>
      <c r="B5" s="391"/>
      <c r="C5" s="391"/>
      <c r="D5" s="392"/>
      <c r="E5" s="53"/>
      <c r="F5" s="53"/>
      <c r="G5" s="53"/>
      <c r="H5" s="53"/>
      <c r="I5" s="53"/>
      <c r="J5" s="53"/>
      <c r="K5" s="53"/>
      <c r="L5" s="53"/>
      <c r="M5" s="53"/>
    </row>
    <row r="6" spans="1:13" ht="14.1" customHeight="1" thickBot="1" x14ac:dyDescent="0.35">
      <c r="A6" s="225" t="s">
        <v>68</v>
      </c>
      <c r="B6" s="226" t="s">
        <v>2</v>
      </c>
      <c r="C6" s="227" t="s">
        <v>17</v>
      </c>
      <c r="D6" s="227" t="s">
        <v>69</v>
      </c>
      <c r="E6" s="53"/>
      <c r="F6" s="228" t="s">
        <v>272</v>
      </c>
      <c r="G6" s="422" t="s">
        <v>29</v>
      </c>
      <c r="H6" s="423"/>
      <c r="I6" s="423"/>
      <c r="J6" s="423"/>
      <c r="K6" s="423"/>
      <c r="L6" s="424"/>
      <c r="M6" s="53"/>
    </row>
    <row r="7" spans="1:13" ht="14.1" customHeight="1" x14ac:dyDescent="0.3">
      <c r="A7" s="195">
        <v>1</v>
      </c>
      <c r="B7" s="173">
        <f>G19</f>
        <v>0</v>
      </c>
      <c r="C7" s="124">
        <f>+L29</f>
        <v>0</v>
      </c>
      <c r="D7" s="125">
        <f>+L31</f>
        <v>0</v>
      </c>
      <c r="E7" s="53"/>
      <c r="F7" s="229" t="s">
        <v>71</v>
      </c>
      <c r="G7" s="230" t="s">
        <v>72</v>
      </c>
      <c r="H7" s="230" t="s">
        <v>73</v>
      </c>
      <c r="I7" s="230" t="s">
        <v>273</v>
      </c>
      <c r="J7" s="230" t="s">
        <v>274</v>
      </c>
      <c r="K7" s="230" t="s">
        <v>275</v>
      </c>
      <c r="L7" s="231" t="s">
        <v>77</v>
      </c>
      <c r="M7" s="53"/>
    </row>
    <row r="8" spans="1:13" ht="14.1" customHeight="1" x14ac:dyDescent="0.3">
      <c r="A8" s="202">
        <v>2</v>
      </c>
      <c r="B8" s="174">
        <f>+G34</f>
        <v>0</v>
      </c>
      <c r="C8" s="131">
        <f>+L44</f>
        <v>0</v>
      </c>
      <c r="D8" s="132">
        <f>+L46</f>
        <v>0</v>
      </c>
      <c r="E8" s="53"/>
      <c r="F8" s="232" t="s">
        <v>276</v>
      </c>
      <c r="G8" s="233" t="s">
        <v>277</v>
      </c>
      <c r="H8" s="233">
        <v>4</v>
      </c>
      <c r="I8" s="234">
        <v>1</v>
      </c>
      <c r="J8" s="233">
        <f>H8*I8</f>
        <v>4</v>
      </c>
      <c r="K8" s="233">
        <v>15</v>
      </c>
      <c r="L8" s="235">
        <f>J8*K8</f>
        <v>60</v>
      </c>
      <c r="M8" s="53"/>
    </row>
    <row r="9" spans="1:13" ht="14.1" customHeight="1" x14ac:dyDescent="0.3">
      <c r="A9" s="202">
        <v>3</v>
      </c>
      <c r="B9" s="174">
        <f>G49</f>
        <v>0</v>
      </c>
      <c r="C9" s="131">
        <f>+L59</f>
        <v>0</v>
      </c>
      <c r="D9" s="132">
        <f>+L61</f>
        <v>0</v>
      </c>
      <c r="E9" s="53"/>
      <c r="F9" s="232" t="s">
        <v>278</v>
      </c>
      <c r="G9" s="233" t="s">
        <v>279</v>
      </c>
      <c r="H9" s="233">
        <v>1</v>
      </c>
      <c r="I9" s="234">
        <v>1</v>
      </c>
      <c r="J9" s="233">
        <f>H9*I9</f>
        <v>1</v>
      </c>
      <c r="K9" s="236">
        <v>12</v>
      </c>
      <c r="L9" s="235">
        <f>J9*K9</f>
        <v>12</v>
      </c>
      <c r="M9" s="53"/>
    </row>
    <row r="10" spans="1:13" ht="14.1" customHeight="1" x14ac:dyDescent="0.3">
      <c r="A10" s="202">
        <v>4</v>
      </c>
      <c r="B10" s="174">
        <f>+G64</f>
        <v>0</v>
      </c>
      <c r="C10" s="131">
        <f>+L74</f>
        <v>0</v>
      </c>
      <c r="D10" s="132">
        <f>+L76</f>
        <v>0</v>
      </c>
      <c r="E10" s="53"/>
      <c r="F10" s="232"/>
      <c r="G10" s="233"/>
      <c r="H10" s="233"/>
      <c r="I10" s="234"/>
      <c r="J10" s="233"/>
      <c r="K10" s="236"/>
      <c r="L10" s="237"/>
      <c r="M10" s="53"/>
    </row>
    <row r="11" spans="1:13" ht="14.1" customHeight="1" thickBot="1" x14ac:dyDescent="0.35">
      <c r="A11" s="202">
        <v>5</v>
      </c>
      <c r="B11" s="174">
        <f>+G79</f>
        <v>0</v>
      </c>
      <c r="C11" s="131">
        <f>+L89</f>
        <v>0</v>
      </c>
      <c r="D11" s="132">
        <f>+L91</f>
        <v>0</v>
      </c>
      <c r="E11" s="53"/>
      <c r="F11" s="238"/>
      <c r="G11" s="239"/>
      <c r="H11" s="239"/>
      <c r="I11" s="240"/>
      <c r="J11" s="239"/>
      <c r="K11" s="241"/>
      <c r="L11" s="242"/>
      <c r="M11" s="53"/>
    </row>
    <row r="12" spans="1:13" ht="14.1" customHeight="1" x14ac:dyDescent="0.3">
      <c r="A12" s="202">
        <v>6</v>
      </c>
      <c r="B12" s="174">
        <f>+G94</f>
        <v>0</v>
      </c>
      <c r="C12" s="131">
        <f>+L104</f>
        <v>0</v>
      </c>
      <c r="D12" s="132">
        <f>+L106</f>
        <v>0</v>
      </c>
      <c r="E12" s="53"/>
      <c r="F12" s="425" t="s">
        <v>77</v>
      </c>
      <c r="G12" s="426"/>
      <c r="H12" s="426"/>
      <c r="I12" s="426"/>
      <c r="J12" s="426"/>
      <c r="K12" s="427"/>
      <c r="L12" s="243">
        <f>+SUM(L8:L11)</f>
        <v>72</v>
      </c>
      <c r="M12" s="53"/>
    </row>
    <row r="13" spans="1:13" ht="14.1" customHeight="1" x14ac:dyDescent="0.3">
      <c r="A13" s="202">
        <v>7</v>
      </c>
      <c r="B13" s="174">
        <f>+G109</f>
        <v>0</v>
      </c>
      <c r="C13" s="131">
        <f>+L119</f>
        <v>0</v>
      </c>
      <c r="D13" s="132">
        <f>+L121</f>
        <v>0</v>
      </c>
      <c r="E13" s="53"/>
      <c r="F13" s="428" t="s">
        <v>90</v>
      </c>
      <c r="G13" s="429"/>
      <c r="H13" s="429"/>
      <c r="I13" s="429"/>
      <c r="J13" s="429"/>
      <c r="K13" s="430"/>
      <c r="L13" s="237">
        <f>+L12*0.05</f>
        <v>3.6</v>
      </c>
      <c r="M13" s="53"/>
    </row>
    <row r="14" spans="1:13" ht="14.1" customHeight="1" x14ac:dyDescent="0.3">
      <c r="A14" s="202">
        <v>8</v>
      </c>
      <c r="B14" s="174">
        <f>+G124</f>
        <v>0</v>
      </c>
      <c r="C14" s="131">
        <f>+L134</f>
        <v>0</v>
      </c>
      <c r="D14" s="132">
        <f>+L136</f>
        <v>0</v>
      </c>
      <c r="E14" s="53"/>
      <c r="F14" s="428" t="s">
        <v>91</v>
      </c>
      <c r="G14" s="429"/>
      <c r="H14" s="429"/>
      <c r="I14" s="429"/>
      <c r="J14" s="429"/>
      <c r="K14" s="430"/>
      <c r="L14" s="244">
        <f>+L12+L13</f>
        <v>75.599999999999994</v>
      </c>
      <c r="M14" s="53"/>
    </row>
    <row r="15" spans="1:13" ht="14.1" customHeight="1" x14ac:dyDescent="0.3">
      <c r="A15" s="202">
        <v>9</v>
      </c>
      <c r="B15" s="174">
        <f>+G139</f>
        <v>0</v>
      </c>
      <c r="C15" s="131">
        <f>+L149</f>
        <v>0</v>
      </c>
      <c r="D15" s="132">
        <f>+L151</f>
        <v>0</v>
      </c>
      <c r="E15" s="53"/>
      <c r="F15" s="428" t="s">
        <v>157</v>
      </c>
      <c r="G15" s="429"/>
      <c r="H15" s="429"/>
      <c r="I15" s="429"/>
      <c r="J15" s="429"/>
      <c r="K15" s="430"/>
      <c r="L15" s="237">
        <v>100</v>
      </c>
      <c r="M15" s="53"/>
    </row>
    <row r="16" spans="1:13" ht="14.1" customHeight="1" thickBot="1" x14ac:dyDescent="0.35">
      <c r="A16" s="202">
        <v>10</v>
      </c>
      <c r="B16" s="174">
        <f>+G154</f>
        <v>0</v>
      </c>
      <c r="C16" s="131">
        <f>+L164</f>
        <v>0</v>
      </c>
      <c r="D16" s="132">
        <f>+L166</f>
        <v>0</v>
      </c>
      <c r="E16" s="53"/>
      <c r="F16" s="431" t="s">
        <v>93</v>
      </c>
      <c r="G16" s="432"/>
      <c r="H16" s="432"/>
      <c r="I16" s="432"/>
      <c r="J16" s="432"/>
      <c r="K16" s="433"/>
      <c r="L16" s="244">
        <f>+IFERROR(L14/L15,0)</f>
        <v>0.75599999999999989</v>
      </c>
      <c r="M16" s="53"/>
    </row>
    <row r="17" spans="1:13" ht="14.1" customHeight="1" x14ac:dyDescent="0.3">
      <c r="A17" s="202">
        <v>11</v>
      </c>
      <c r="B17" s="174">
        <f>+G169</f>
        <v>0</v>
      </c>
      <c r="C17" s="131">
        <f>+L179</f>
        <v>0</v>
      </c>
      <c r="D17" s="132">
        <f>+L181</f>
        <v>0</v>
      </c>
      <c r="E17" s="53"/>
      <c r="F17" s="53"/>
      <c r="G17" s="53"/>
      <c r="H17" s="53"/>
      <c r="I17" s="53"/>
      <c r="J17" s="53"/>
      <c r="K17" s="53"/>
      <c r="L17" s="53"/>
      <c r="M17" s="53"/>
    </row>
    <row r="18" spans="1:13" ht="14.1" customHeight="1" thickBot="1" x14ac:dyDescent="0.35">
      <c r="A18" s="202">
        <v>12</v>
      </c>
      <c r="B18" s="174">
        <f>+G184</f>
        <v>0</v>
      </c>
      <c r="C18" s="131">
        <f>+L194</f>
        <v>0</v>
      </c>
      <c r="D18" s="132">
        <f>+L196</f>
        <v>0</v>
      </c>
      <c r="E18" s="53"/>
      <c r="F18" s="53"/>
      <c r="G18" s="53"/>
      <c r="H18" s="53"/>
      <c r="I18" s="53"/>
      <c r="J18" s="53"/>
      <c r="K18" s="53"/>
      <c r="L18" s="53"/>
      <c r="M18" s="53"/>
    </row>
    <row r="19" spans="1:13" ht="14.1" customHeight="1" thickBot="1" x14ac:dyDescent="0.35">
      <c r="A19" s="202">
        <v>13</v>
      </c>
      <c r="B19" s="174">
        <f>+G199</f>
        <v>0</v>
      </c>
      <c r="C19" s="131">
        <f>+L209</f>
        <v>0</v>
      </c>
      <c r="D19" s="132">
        <f>+L211</f>
        <v>0</v>
      </c>
      <c r="E19" s="53"/>
      <c r="F19" s="245" t="s">
        <v>28</v>
      </c>
      <c r="G19" s="375"/>
      <c r="H19" s="376"/>
      <c r="I19" s="376"/>
      <c r="J19" s="376"/>
      <c r="K19" s="376"/>
      <c r="L19" s="377"/>
      <c r="M19" s="53"/>
    </row>
    <row r="20" spans="1:13" ht="14.1" customHeight="1" thickBot="1" x14ac:dyDescent="0.35">
      <c r="A20" s="202">
        <v>14</v>
      </c>
      <c r="B20" s="174">
        <f>+G214</f>
        <v>0</v>
      </c>
      <c r="C20" s="131">
        <f>+L224</f>
        <v>0</v>
      </c>
      <c r="D20" s="132">
        <f>+L226</f>
        <v>0</v>
      </c>
      <c r="E20" s="53"/>
      <c r="F20" s="246" t="s">
        <v>71</v>
      </c>
      <c r="G20" s="247" t="s">
        <v>72</v>
      </c>
      <c r="H20" s="247" t="s">
        <v>73</v>
      </c>
      <c r="I20" s="247" t="s">
        <v>273</v>
      </c>
      <c r="J20" s="247" t="s">
        <v>274</v>
      </c>
      <c r="K20" s="247" t="s">
        <v>275</v>
      </c>
      <c r="L20" s="248" t="s">
        <v>77</v>
      </c>
      <c r="M20" s="53"/>
    </row>
    <row r="21" spans="1:13" ht="14.1" customHeight="1" x14ac:dyDescent="0.3">
      <c r="A21" s="202">
        <v>15</v>
      </c>
      <c r="B21" s="174">
        <f>+G229</f>
        <v>0</v>
      </c>
      <c r="C21" s="131">
        <f>+L239</f>
        <v>0</v>
      </c>
      <c r="D21" s="132">
        <f>+L241</f>
        <v>0</v>
      </c>
      <c r="E21" s="53"/>
      <c r="F21" s="48"/>
      <c r="G21" s="49"/>
      <c r="H21" s="43"/>
      <c r="I21" s="44"/>
      <c r="J21" s="249">
        <f>+H21*I21</f>
        <v>0</v>
      </c>
      <c r="K21" s="45"/>
      <c r="L21" s="50">
        <f>+H21*K21</f>
        <v>0</v>
      </c>
      <c r="M21" s="53"/>
    </row>
    <row r="22" spans="1:13" ht="14.1" customHeight="1" x14ac:dyDescent="0.3">
      <c r="A22" s="202">
        <v>16</v>
      </c>
      <c r="B22" s="174">
        <f>+G244</f>
        <v>0</v>
      </c>
      <c r="C22" s="131">
        <f>+L254</f>
        <v>0</v>
      </c>
      <c r="D22" s="132">
        <f>+L256</f>
        <v>0</v>
      </c>
      <c r="E22" s="53"/>
      <c r="F22" s="4"/>
      <c r="G22" s="5"/>
      <c r="H22" s="5"/>
      <c r="I22" s="6"/>
      <c r="J22" s="218">
        <f t="shared" ref="J22:J26" si="0">+H22*I22</f>
        <v>0</v>
      </c>
      <c r="K22" s="7"/>
      <c r="L22" s="34">
        <f t="shared" ref="L22:L26" si="1">+H22*K22</f>
        <v>0</v>
      </c>
      <c r="M22" s="53"/>
    </row>
    <row r="23" spans="1:13" ht="14.1" customHeight="1" x14ac:dyDescent="0.3">
      <c r="A23" s="202">
        <v>17</v>
      </c>
      <c r="B23" s="174">
        <f>+G259</f>
        <v>0</v>
      </c>
      <c r="C23" s="131">
        <f>+L269</f>
        <v>0</v>
      </c>
      <c r="D23" s="132">
        <f>+L271</f>
        <v>0</v>
      </c>
      <c r="E23" s="53"/>
      <c r="F23" s="4"/>
      <c r="G23" s="5"/>
      <c r="H23" s="5"/>
      <c r="I23" s="6"/>
      <c r="J23" s="218">
        <f t="shared" si="0"/>
        <v>0</v>
      </c>
      <c r="K23" s="7"/>
      <c r="L23" s="34">
        <f t="shared" si="1"/>
        <v>0</v>
      </c>
      <c r="M23" s="53"/>
    </row>
    <row r="24" spans="1:13" ht="14.1" customHeight="1" x14ac:dyDescent="0.3">
      <c r="A24" s="202">
        <v>18</v>
      </c>
      <c r="B24" s="174">
        <f>+G274</f>
        <v>0</v>
      </c>
      <c r="C24" s="131">
        <f>+L284</f>
        <v>0</v>
      </c>
      <c r="D24" s="132">
        <f>+L286</f>
        <v>0</v>
      </c>
      <c r="E24" s="53"/>
      <c r="F24" s="4"/>
      <c r="G24" s="5"/>
      <c r="H24" s="5"/>
      <c r="I24" s="6"/>
      <c r="J24" s="218">
        <f t="shared" si="0"/>
        <v>0</v>
      </c>
      <c r="K24" s="7"/>
      <c r="L24" s="34">
        <f t="shared" si="1"/>
        <v>0</v>
      </c>
      <c r="M24" s="53"/>
    </row>
    <row r="25" spans="1:13" ht="14.1" customHeight="1" x14ac:dyDescent="0.3">
      <c r="A25" s="202">
        <v>19</v>
      </c>
      <c r="B25" s="174">
        <f>+G289</f>
        <v>0</v>
      </c>
      <c r="C25" s="131">
        <f>+L299</f>
        <v>0</v>
      </c>
      <c r="D25" s="132">
        <f>+L301</f>
        <v>0</v>
      </c>
      <c r="E25" s="53"/>
      <c r="F25" s="4"/>
      <c r="G25" s="5"/>
      <c r="H25" s="5"/>
      <c r="I25" s="6"/>
      <c r="J25" s="218">
        <f t="shared" si="0"/>
        <v>0</v>
      </c>
      <c r="K25" s="7"/>
      <c r="L25" s="34">
        <f t="shared" si="1"/>
        <v>0</v>
      </c>
      <c r="M25" s="53"/>
    </row>
    <row r="26" spans="1:13" ht="14.1" customHeight="1" thickBot="1" x14ac:dyDescent="0.35">
      <c r="A26" s="202">
        <v>20</v>
      </c>
      <c r="B26" s="174">
        <f>+G304</f>
        <v>0</v>
      </c>
      <c r="C26" s="131">
        <f>+L314</f>
        <v>0</v>
      </c>
      <c r="D26" s="132">
        <f>+L316</f>
        <v>0</v>
      </c>
      <c r="E26" s="53"/>
      <c r="F26" s="9"/>
      <c r="G26" s="10"/>
      <c r="H26" s="10"/>
      <c r="I26" s="11"/>
      <c r="J26" s="219">
        <f t="shared" si="0"/>
        <v>0</v>
      </c>
      <c r="K26" s="12"/>
      <c r="L26" s="35">
        <f t="shared" si="1"/>
        <v>0</v>
      </c>
      <c r="M26" s="53"/>
    </row>
    <row r="27" spans="1:13" ht="14.1" customHeight="1" x14ac:dyDescent="0.3">
      <c r="A27" s="202">
        <v>21</v>
      </c>
      <c r="B27" s="174">
        <f>+G319</f>
        <v>0</v>
      </c>
      <c r="C27" s="131">
        <f>+L329</f>
        <v>0</v>
      </c>
      <c r="D27" s="131">
        <f>+L331</f>
        <v>0</v>
      </c>
      <c r="E27" s="53"/>
      <c r="F27" s="413" t="s">
        <v>77</v>
      </c>
      <c r="G27" s="414"/>
      <c r="H27" s="414"/>
      <c r="I27" s="414"/>
      <c r="J27" s="414"/>
      <c r="K27" s="415"/>
      <c r="L27" s="29">
        <f>SUM(L21:L26)</f>
        <v>0</v>
      </c>
      <c r="M27" s="53"/>
    </row>
    <row r="28" spans="1:13" ht="14.1" customHeight="1" x14ac:dyDescent="0.3">
      <c r="A28" s="202">
        <v>22</v>
      </c>
      <c r="B28" s="174">
        <f>+G334</f>
        <v>0</v>
      </c>
      <c r="C28" s="131">
        <f>+L344</f>
        <v>0</v>
      </c>
      <c r="D28" s="131">
        <f>+L346</f>
        <v>0</v>
      </c>
      <c r="E28" s="53"/>
      <c r="F28" s="416" t="s">
        <v>90</v>
      </c>
      <c r="G28" s="417"/>
      <c r="H28" s="417"/>
      <c r="I28" s="417"/>
      <c r="J28" s="417"/>
      <c r="K28" s="418"/>
      <c r="L28" s="30">
        <f>+L27*0.05</f>
        <v>0</v>
      </c>
      <c r="M28" s="53"/>
    </row>
    <row r="29" spans="1:13" ht="14.1" customHeight="1" x14ac:dyDescent="0.3">
      <c r="A29" s="202">
        <v>23</v>
      </c>
      <c r="B29" s="174">
        <f>+G349</f>
        <v>0</v>
      </c>
      <c r="C29" s="131">
        <f>+L359</f>
        <v>0</v>
      </c>
      <c r="D29" s="131">
        <f>+L361</f>
        <v>0</v>
      </c>
      <c r="E29" s="53"/>
      <c r="F29" s="416" t="s">
        <v>91</v>
      </c>
      <c r="G29" s="417"/>
      <c r="H29" s="417"/>
      <c r="I29" s="417"/>
      <c r="J29" s="417"/>
      <c r="K29" s="418"/>
      <c r="L29" s="30">
        <f>+SUM(L27:L28)</f>
        <v>0</v>
      </c>
      <c r="M29" s="53"/>
    </row>
    <row r="30" spans="1:13" ht="14.1" customHeight="1" x14ac:dyDescent="0.3">
      <c r="A30" s="202">
        <v>24</v>
      </c>
      <c r="B30" s="174">
        <f>+G364</f>
        <v>0</v>
      </c>
      <c r="C30" s="131">
        <f>+L374</f>
        <v>0</v>
      </c>
      <c r="D30" s="131">
        <f>+L376</f>
        <v>0</v>
      </c>
      <c r="E30" s="53"/>
      <c r="F30" s="416" t="s">
        <v>157</v>
      </c>
      <c r="G30" s="417"/>
      <c r="H30" s="417"/>
      <c r="I30" s="417"/>
      <c r="J30" s="417"/>
      <c r="K30" s="418"/>
      <c r="L30" s="32"/>
      <c r="M30" s="53"/>
    </row>
    <row r="31" spans="1:13" ht="14.1" customHeight="1" thickBot="1" x14ac:dyDescent="0.35">
      <c r="A31" s="202">
        <v>25</v>
      </c>
      <c r="B31" s="174">
        <f>+G379</f>
        <v>0</v>
      </c>
      <c r="C31" s="131">
        <f>+L389</f>
        <v>0</v>
      </c>
      <c r="D31" s="131">
        <f>+L391</f>
        <v>0</v>
      </c>
      <c r="E31" s="53"/>
      <c r="F31" s="419" t="s">
        <v>93</v>
      </c>
      <c r="G31" s="420"/>
      <c r="H31" s="420"/>
      <c r="I31" s="420"/>
      <c r="J31" s="420"/>
      <c r="K31" s="421"/>
      <c r="L31" s="33">
        <f>IFERROR(L27/L30,0)</f>
        <v>0</v>
      </c>
      <c r="M31" s="53"/>
    </row>
    <row r="32" spans="1:13" ht="14.1" customHeight="1" x14ac:dyDescent="0.3">
      <c r="A32" s="202">
        <v>26</v>
      </c>
      <c r="B32" s="174">
        <f>+G394</f>
        <v>0</v>
      </c>
      <c r="C32" s="131">
        <f>+L404</f>
        <v>0</v>
      </c>
      <c r="D32" s="131">
        <f>+L406</f>
        <v>0</v>
      </c>
      <c r="E32" s="53"/>
      <c r="F32" s="53"/>
      <c r="G32" s="53"/>
      <c r="H32" s="53"/>
      <c r="I32" s="53"/>
      <c r="J32" s="53"/>
      <c r="K32" s="53"/>
      <c r="L32" s="53"/>
      <c r="M32" s="53"/>
    </row>
    <row r="33" spans="1:13" ht="14.1" customHeight="1" thickBot="1" x14ac:dyDescent="0.35">
      <c r="A33" s="202">
        <v>27</v>
      </c>
      <c r="B33" s="174">
        <f>+G409</f>
        <v>0</v>
      </c>
      <c r="C33" s="131">
        <f>+L419</f>
        <v>0</v>
      </c>
      <c r="D33" s="131">
        <f>+L421</f>
        <v>0</v>
      </c>
      <c r="E33" s="53"/>
      <c r="F33" s="53"/>
      <c r="G33" s="53"/>
      <c r="H33" s="53"/>
      <c r="I33" s="53"/>
      <c r="J33" s="53"/>
      <c r="K33" s="53"/>
      <c r="L33" s="53"/>
      <c r="M33" s="53"/>
    </row>
    <row r="34" spans="1:13" ht="14.1" customHeight="1" thickBot="1" x14ac:dyDescent="0.35">
      <c r="A34" s="202">
        <v>28</v>
      </c>
      <c r="B34" s="174">
        <f>+G424</f>
        <v>0</v>
      </c>
      <c r="C34" s="131">
        <f>+L434</f>
        <v>0</v>
      </c>
      <c r="D34" s="131">
        <f>+L436</f>
        <v>0</v>
      </c>
      <c r="E34" s="53"/>
      <c r="F34" s="245" t="s">
        <v>31</v>
      </c>
      <c r="G34" s="375"/>
      <c r="H34" s="376"/>
      <c r="I34" s="376"/>
      <c r="J34" s="376"/>
      <c r="K34" s="376"/>
      <c r="L34" s="377"/>
      <c r="M34" s="53"/>
    </row>
    <row r="35" spans="1:13" ht="14.1" customHeight="1" thickBot="1" x14ac:dyDescent="0.35">
      <c r="A35" s="202">
        <v>29</v>
      </c>
      <c r="B35" s="174">
        <f>+G439</f>
        <v>0</v>
      </c>
      <c r="C35" s="131">
        <f>+L449</f>
        <v>0</v>
      </c>
      <c r="D35" s="131">
        <f>+L451</f>
        <v>0</v>
      </c>
      <c r="E35" s="53"/>
      <c r="F35" s="246" t="s">
        <v>71</v>
      </c>
      <c r="G35" s="247" t="s">
        <v>72</v>
      </c>
      <c r="H35" s="247" t="s">
        <v>73</v>
      </c>
      <c r="I35" s="247" t="s">
        <v>273</v>
      </c>
      <c r="J35" s="247" t="s">
        <v>274</v>
      </c>
      <c r="K35" s="247" t="s">
        <v>275</v>
      </c>
      <c r="L35" s="248" t="s">
        <v>77</v>
      </c>
      <c r="M35" s="53"/>
    </row>
    <row r="36" spans="1:13" ht="14.1" customHeight="1" x14ac:dyDescent="0.3">
      <c r="A36" s="202">
        <v>30</v>
      </c>
      <c r="B36" s="174">
        <f>+G454</f>
        <v>0</v>
      </c>
      <c r="C36" s="131">
        <f>+L464</f>
        <v>0</v>
      </c>
      <c r="D36" s="131">
        <f>+L466</f>
        <v>0</v>
      </c>
      <c r="E36" s="53"/>
      <c r="F36" s="48"/>
      <c r="G36" s="49"/>
      <c r="H36" s="43"/>
      <c r="I36" s="44"/>
      <c r="J36" s="249">
        <f>+H36*I36</f>
        <v>0</v>
      </c>
      <c r="K36" s="45"/>
      <c r="L36" s="50">
        <f>+H36*K36</f>
        <v>0</v>
      </c>
      <c r="M36" s="53"/>
    </row>
    <row r="37" spans="1:13" ht="14.1" customHeight="1" x14ac:dyDescent="0.3">
      <c r="A37" s="202">
        <v>31</v>
      </c>
      <c r="B37" s="174">
        <f>+G469</f>
        <v>0</v>
      </c>
      <c r="C37" s="131">
        <f>+L479</f>
        <v>0</v>
      </c>
      <c r="D37" s="131">
        <f>+L481</f>
        <v>0</v>
      </c>
      <c r="E37" s="53"/>
      <c r="F37" s="4"/>
      <c r="G37" s="5"/>
      <c r="H37" s="5"/>
      <c r="I37" s="6"/>
      <c r="J37" s="218">
        <f t="shared" ref="J37:J41" si="2">+H37*I37</f>
        <v>0</v>
      </c>
      <c r="K37" s="7"/>
      <c r="L37" s="34">
        <f t="shared" ref="L37:L41" si="3">+H37*K37</f>
        <v>0</v>
      </c>
      <c r="M37" s="53"/>
    </row>
    <row r="38" spans="1:13" ht="14.1" customHeight="1" x14ac:dyDescent="0.3">
      <c r="A38" s="202">
        <v>32</v>
      </c>
      <c r="B38" s="174">
        <f>+G484</f>
        <v>0</v>
      </c>
      <c r="C38" s="131">
        <f>+L494</f>
        <v>0</v>
      </c>
      <c r="D38" s="131">
        <f>+L496</f>
        <v>0</v>
      </c>
      <c r="E38" s="53"/>
      <c r="F38" s="4"/>
      <c r="G38" s="5"/>
      <c r="H38" s="5"/>
      <c r="I38" s="6"/>
      <c r="J38" s="218">
        <f t="shared" si="2"/>
        <v>0</v>
      </c>
      <c r="K38" s="7"/>
      <c r="L38" s="34">
        <f t="shared" si="3"/>
        <v>0</v>
      </c>
      <c r="M38" s="53"/>
    </row>
    <row r="39" spans="1:13" ht="14.1" customHeight="1" x14ac:dyDescent="0.3">
      <c r="A39" s="202">
        <v>33</v>
      </c>
      <c r="B39" s="174">
        <f>+G499</f>
        <v>0</v>
      </c>
      <c r="C39" s="131">
        <f>+L509</f>
        <v>0</v>
      </c>
      <c r="D39" s="131">
        <f>+L511</f>
        <v>0</v>
      </c>
      <c r="E39" s="53"/>
      <c r="F39" s="4"/>
      <c r="G39" s="5"/>
      <c r="H39" s="5"/>
      <c r="I39" s="6"/>
      <c r="J39" s="218">
        <f t="shared" si="2"/>
        <v>0</v>
      </c>
      <c r="K39" s="7"/>
      <c r="L39" s="34">
        <f t="shared" si="3"/>
        <v>0</v>
      </c>
      <c r="M39" s="53"/>
    </row>
    <row r="40" spans="1:13" ht="14.1" customHeight="1" x14ac:dyDescent="0.3">
      <c r="A40" s="202">
        <v>34</v>
      </c>
      <c r="B40" s="174">
        <f>+G514</f>
        <v>0</v>
      </c>
      <c r="C40" s="131">
        <f>+L524</f>
        <v>0</v>
      </c>
      <c r="D40" s="131">
        <f>+L526</f>
        <v>0</v>
      </c>
      <c r="E40" s="53"/>
      <c r="F40" s="4"/>
      <c r="G40" s="5"/>
      <c r="H40" s="5"/>
      <c r="I40" s="6"/>
      <c r="J40" s="218">
        <f t="shared" si="2"/>
        <v>0</v>
      </c>
      <c r="K40" s="7"/>
      <c r="L40" s="34">
        <f t="shared" si="3"/>
        <v>0</v>
      </c>
      <c r="M40" s="53"/>
    </row>
    <row r="41" spans="1:13" ht="14.1" customHeight="1" thickBot="1" x14ac:dyDescent="0.35">
      <c r="A41" s="202">
        <v>35</v>
      </c>
      <c r="B41" s="174">
        <f>+G529</f>
        <v>0</v>
      </c>
      <c r="C41" s="131">
        <f>+L539</f>
        <v>0</v>
      </c>
      <c r="D41" s="131">
        <f>+L541</f>
        <v>0</v>
      </c>
      <c r="E41" s="53"/>
      <c r="F41" s="9"/>
      <c r="G41" s="10"/>
      <c r="H41" s="10"/>
      <c r="I41" s="11"/>
      <c r="J41" s="219">
        <f t="shared" si="2"/>
        <v>0</v>
      </c>
      <c r="K41" s="12"/>
      <c r="L41" s="35">
        <f t="shared" si="3"/>
        <v>0</v>
      </c>
      <c r="M41" s="53"/>
    </row>
    <row r="42" spans="1:13" ht="14.1" customHeight="1" x14ac:dyDescent="0.3">
      <c r="A42" s="202">
        <v>36</v>
      </c>
      <c r="B42" s="174">
        <f>+G544</f>
        <v>0</v>
      </c>
      <c r="C42" s="131">
        <f>+L554</f>
        <v>0</v>
      </c>
      <c r="D42" s="131">
        <f>+L556</f>
        <v>0</v>
      </c>
      <c r="E42" s="53"/>
      <c r="F42" s="413" t="s">
        <v>77</v>
      </c>
      <c r="G42" s="414"/>
      <c r="H42" s="414"/>
      <c r="I42" s="414"/>
      <c r="J42" s="414"/>
      <c r="K42" s="415"/>
      <c r="L42" s="29">
        <f>SUM(L36:L41)</f>
        <v>0</v>
      </c>
      <c r="M42" s="53"/>
    </row>
    <row r="43" spans="1:13" ht="14.1" customHeight="1" x14ac:dyDescent="0.3">
      <c r="A43" s="202">
        <v>37</v>
      </c>
      <c r="B43" s="174">
        <f>+G559</f>
        <v>0</v>
      </c>
      <c r="C43" s="131">
        <f>+L569</f>
        <v>0</v>
      </c>
      <c r="D43" s="131">
        <f>+L571</f>
        <v>0</v>
      </c>
      <c r="E43" s="53"/>
      <c r="F43" s="416" t="s">
        <v>90</v>
      </c>
      <c r="G43" s="417"/>
      <c r="H43" s="417"/>
      <c r="I43" s="417"/>
      <c r="J43" s="417"/>
      <c r="K43" s="418"/>
      <c r="L43" s="30">
        <f>+L42*0.05</f>
        <v>0</v>
      </c>
      <c r="M43" s="53"/>
    </row>
    <row r="44" spans="1:13" ht="14.1" customHeight="1" x14ac:dyDescent="0.3">
      <c r="A44" s="202">
        <v>38</v>
      </c>
      <c r="B44" s="174">
        <f>+G574</f>
        <v>0</v>
      </c>
      <c r="C44" s="131">
        <f>+L584</f>
        <v>0</v>
      </c>
      <c r="D44" s="131">
        <f>+L586</f>
        <v>0</v>
      </c>
      <c r="E44" s="53"/>
      <c r="F44" s="416" t="s">
        <v>91</v>
      </c>
      <c r="G44" s="417"/>
      <c r="H44" s="417"/>
      <c r="I44" s="417"/>
      <c r="J44" s="417"/>
      <c r="K44" s="418"/>
      <c r="L44" s="30">
        <f>+SUM(L42:L43)</f>
        <v>0</v>
      </c>
      <c r="M44" s="53"/>
    </row>
    <row r="45" spans="1:13" ht="14.1" customHeight="1" x14ac:dyDescent="0.3">
      <c r="A45" s="202">
        <v>39</v>
      </c>
      <c r="B45" s="174">
        <f>+G589</f>
        <v>0</v>
      </c>
      <c r="C45" s="131">
        <f>+L599</f>
        <v>0</v>
      </c>
      <c r="D45" s="131">
        <f>+L601</f>
        <v>0</v>
      </c>
      <c r="E45" s="53"/>
      <c r="F45" s="416" t="s">
        <v>157</v>
      </c>
      <c r="G45" s="417"/>
      <c r="H45" s="417"/>
      <c r="I45" s="417"/>
      <c r="J45" s="417"/>
      <c r="K45" s="418"/>
      <c r="L45" s="32"/>
      <c r="M45" s="53"/>
    </row>
    <row r="46" spans="1:13" ht="14.1" customHeight="1" thickBot="1" x14ac:dyDescent="0.35">
      <c r="A46" s="220">
        <v>40</v>
      </c>
      <c r="B46" s="185">
        <f>+G604</f>
        <v>0</v>
      </c>
      <c r="C46" s="186">
        <f>+L614</f>
        <v>0</v>
      </c>
      <c r="D46" s="186">
        <f>+L616</f>
        <v>0</v>
      </c>
      <c r="E46" s="53"/>
      <c r="F46" s="419" t="s">
        <v>93</v>
      </c>
      <c r="G46" s="420"/>
      <c r="H46" s="420"/>
      <c r="I46" s="420"/>
      <c r="J46" s="420"/>
      <c r="K46" s="421"/>
      <c r="L46" s="33">
        <f>IFERROR(L42/L45,0)</f>
        <v>0</v>
      </c>
      <c r="M46" s="53"/>
    </row>
    <row r="47" spans="1:13" ht="14.1" customHeight="1" x14ac:dyDescent="0.3">
      <c r="A47" s="53"/>
      <c r="B47" s="53"/>
      <c r="C47" s="53"/>
      <c r="D47" s="53"/>
      <c r="E47" s="53"/>
      <c r="F47" s="53"/>
      <c r="G47" s="53"/>
      <c r="H47" s="53"/>
      <c r="I47" s="53"/>
      <c r="J47" s="53"/>
      <c r="K47" s="53"/>
      <c r="L47" s="53"/>
      <c r="M47" s="53"/>
    </row>
    <row r="48" spans="1:13" ht="14.1" customHeight="1" thickBot="1" x14ac:dyDescent="0.35">
      <c r="A48" s="53"/>
      <c r="B48" s="53"/>
      <c r="C48" s="53"/>
      <c r="D48" s="53"/>
      <c r="E48" s="53"/>
      <c r="F48" s="53"/>
      <c r="G48" s="53"/>
      <c r="H48" s="53"/>
      <c r="I48" s="53"/>
      <c r="J48" s="53"/>
      <c r="K48" s="53"/>
      <c r="L48" s="53"/>
      <c r="M48" s="53"/>
    </row>
    <row r="49" spans="1:13" ht="14.1" customHeight="1" thickBot="1" x14ac:dyDescent="0.35">
      <c r="A49" s="53"/>
      <c r="B49" s="53"/>
      <c r="C49" s="53"/>
      <c r="D49" s="53"/>
      <c r="E49" s="53"/>
      <c r="F49" s="245" t="s">
        <v>280</v>
      </c>
      <c r="G49" s="375"/>
      <c r="H49" s="376"/>
      <c r="I49" s="376"/>
      <c r="J49" s="376"/>
      <c r="K49" s="376"/>
      <c r="L49" s="377"/>
      <c r="M49" s="53"/>
    </row>
    <row r="50" spans="1:13" ht="14.1" customHeight="1" thickBot="1" x14ac:dyDescent="0.35">
      <c r="A50" s="53"/>
      <c r="B50" s="53"/>
      <c r="C50" s="53"/>
      <c r="D50" s="53"/>
      <c r="E50" s="53"/>
      <c r="F50" s="246" t="s">
        <v>71</v>
      </c>
      <c r="G50" s="247" t="s">
        <v>72</v>
      </c>
      <c r="H50" s="247" t="s">
        <v>73</v>
      </c>
      <c r="I50" s="247" t="s">
        <v>273</v>
      </c>
      <c r="J50" s="247" t="s">
        <v>274</v>
      </c>
      <c r="K50" s="247" t="s">
        <v>275</v>
      </c>
      <c r="L50" s="248" t="s">
        <v>77</v>
      </c>
      <c r="M50" s="53"/>
    </row>
    <row r="51" spans="1:13" ht="14.1" customHeight="1" x14ac:dyDescent="0.3">
      <c r="A51" s="53"/>
      <c r="B51" s="53"/>
      <c r="C51" s="53"/>
      <c r="D51" s="53"/>
      <c r="E51" s="53"/>
      <c r="F51" s="48"/>
      <c r="G51" s="49"/>
      <c r="H51" s="43"/>
      <c r="I51" s="44"/>
      <c r="J51" s="249">
        <f>+H51*I51</f>
        <v>0</v>
      </c>
      <c r="K51" s="45"/>
      <c r="L51" s="50">
        <f>+H51*K51</f>
        <v>0</v>
      </c>
      <c r="M51" s="53"/>
    </row>
    <row r="52" spans="1:13" ht="14.1" customHeight="1" x14ac:dyDescent="0.3">
      <c r="A52" s="53"/>
      <c r="B52" s="53"/>
      <c r="C52" s="53"/>
      <c r="D52" s="53"/>
      <c r="E52" s="53"/>
      <c r="F52" s="4"/>
      <c r="G52" s="5"/>
      <c r="H52" s="5"/>
      <c r="I52" s="6"/>
      <c r="J52" s="218">
        <f t="shared" ref="J52:J56" si="4">+H52*I52</f>
        <v>0</v>
      </c>
      <c r="K52" s="7"/>
      <c r="L52" s="34">
        <f t="shared" ref="L52:L56" si="5">+H52*K52</f>
        <v>0</v>
      </c>
      <c r="M52" s="53"/>
    </row>
    <row r="53" spans="1:13" ht="14.1" customHeight="1" x14ac:dyDescent="0.3">
      <c r="A53" s="53"/>
      <c r="B53" s="53"/>
      <c r="C53" s="53"/>
      <c r="D53" s="53"/>
      <c r="E53" s="53"/>
      <c r="F53" s="4"/>
      <c r="G53" s="5"/>
      <c r="H53" s="5"/>
      <c r="I53" s="6"/>
      <c r="J53" s="218">
        <f t="shared" si="4"/>
        <v>0</v>
      </c>
      <c r="K53" s="7"/>
      <c r="L53" s="34">
        <f t="shared" si="5"/>
        <v>0</v>
      </c>
      <c r="M53" s="53"/>
    </row>
    <row r="54" spans="1:13" ht="14.1" customHeight="1" x14ac:dyDescent="0.3">
      <c r="A54" s="53"/>
      <c r="B54" s="53"/>
      <c r="C54" s="53"/>
      <c r="D54" s="53"/>
      <c r="E54" s="53"/>
      <c r="F54" s="4"/>
      <c r="G54" s="5"/>
      <c r="H54" s="5"/>
      <c r="I54" s="6"/>
      <c r="J54" s="218">
        <f t="shared" si="4"/>
        <v>0</v>
      </c>
      <c r="K54" s="7"/>
      <c r="L54" s="34">
        <f t="shared" si="5"/>
        <v>0</v>
      </c>
      <c r="M54" s="53"/>
    </row>
    <row r="55" spans="1:13" ht="14.1" customHeight="1" x14ac:dyDescent="0.3">
      <c r="A55" s="53"/>
      <c r="B55" s="53"/>
      <c r="C55" s="53"/>
      <c r="D55" s="53"/>
      <c r="E55" s="53"/>
      <c r="F55" s="4"/>
      <c r="G55" s="5"/>
      <c r="H55" s="5"/>
      <c r="I55" s="6"/>
      <c r="J55" s="218">
        <f t="shared" si="4"/>
        <v>0</v>
      </c>
      <c r="K55" s="7"/>
      <c r="L55" s="34">
        <f t="shared" si="5"/>
        <v>0</v>
      </c>
      <c r="M55" s="53"/>
    </row>
    <row r="56" spans="1:13" ht="14.1" customHeight="1" thickBot="1" x14ac:dyDescent="0.35">
      <c r="A56" s="53"/>
      <c r="B56" s="53"/>
      <c r="C56" s="53"/>
      <c r="D56" s="53"/>
      <c r="E56" s="53"/>
      <c r="F56" s="9"/>
      <c r="G56" s="10"/>
      <c r="H56" s="10"/>
      <c r="I56" s="11"/>
      <c r="J56" s="219">
        <f t="shared" si="4"/>
        <v>0</v>
      </c>
      <c r="K56" s="12"/>
      <c r="L56" s="35">
        <f t="shared" si="5"/>
        <v>0</v>
      </c>
      <c r="M56" s="53"/>
    </row>
    <row r="57" spans="1:13" ht="14.1" customHeight="1" x14ac:dyDescent="0.3">
      <c r="A57" s="53"/>
      <c r="B57" s="53"/>
      <c r="C57" s="53"/>
      <c r="D57" s="53"/>
      <c r="E57" s="53"/>
      <c r="F57" s="413" t="s">
        <v>77</v>
      </c>
      <c r="G57" s="414"/>
      <c r="H57" s="414"/>
      <c r="I57" s="414"/>
      <c r="J57" s="414"/>
      <c r="K57" s="415"/>
      <c r="L57" s="29">
        <f>SUM(L51:L56)</f>
        <v>0</v>
      </c>
      <c r="M57" s="53"/>
    </row>
    <row r="58" spans="1:13" ht="14.1" customHeight="1" x14ac:dyDescent="0.3">
      <c r="A58" s="53"/>
      <c r="B58" s="53"/>
      <c r="C58" s="53"/>
      <c r="D58" s="53"/>
      <c r="E58" s="53"/>
      <c r="F58" s="416" t="s">
        <v>90</v>
      </c>
      <c r="G58" s="417"/>
      <c r="H58" s="417"/>
      <c r="I58" s="417"/>
      <c r="J58" s="417"/>
      <c r="K58" s="418"/>
      <c r="L58" s="30">
        <f>+L57*0.05</f>
        <v>0</v>
      </c>
      <c r="M58" s="53"/>
    </row>
    <row r="59" spans="1:13" ht="14.1" customHeight="1" x14ac:dyDescent="0.3">
      <c r="A59" s="53"/>
      <c r="B59" s="53"/>
      <c r="C59" s="53"/>
      <c r="D59" s="53"/>
      <c r="E59" s="53"/>
      <c r="F59" s="416" t="s">
        <v>91</v>
      </c>
      <c r="G59" s="417"/>
      <c r="H59" s="417"/>
      <c r="I59" s="417"/>
      <c r="J59" s="417"/>
      <c r="K59" s="418"/>
      <c r="L59" s="30">
        <f>+SUM(L57:L58)</f>
        <v>0</v>
      </c>
      <c r="M59" s="53"/>
    </row>
    <row r="60" spans="1:13" ht="14.1" customHeight="1" x14ac:dyDescent="0.3">
      <c r="A60" s="53"/>
      <c r="B60" s="53"/>
      <c r="C60" s="53"/>
      <c r="D60" s="53"/>
      <c r="E60" s="53"/>
      <c r="F60" s="416" t="s">
        <v>157</v>
      </c>
      <c r="G60" s="417"/>
      <c r="H60" s="417"/>
      <c r="I60" s="417"/>
      <c r="J60" s="417"/>
      <c r="K60" s="418"/>
      <c r="L60" s="32"/>
      <c r="M60" s="53"/>
    </row>
    <row r="61" spans="1:13" ht="14.1" customHeight="1" thickBot="1" x14ac:dyDescent="0.35">
      <c r="A61" s="53"/>
      <c r="B61" s="53"/>
      <c r="C61" s="53"/>
      <c r="D61" s="53"/>
      <c r="E61" s="53"/>
      <c r="F61" s="419" t="s">
        <v>93</v>
      </c>
      <c r="G61" s="420"/>
      <c r="H61" s="420"/>
      <c r="I61" s="420"/>
      <c r="J61" s="420"/>
      <c r="K61" s="421"/>
      <c r="L61" s="33">
        <f>IFERROR(L57/L60,0)</f>
        <v>0</v>
      </c>
      <c r="M61" s="53"/>
    </row>
    <row r="62" spans="1:13" ht="14.1" customHeight="1" x14ac:dyDescent="0.3">
      <c r="A62" s="53"/>
      <c r="B62" s="53"/>
      <c r="C62" s="53"/>
      <c r="D62" s="53"/>
      <c r="E62" s="53"/>
      <c r="F62" s="53"/>
      <c r="G62" s="53"/>
      <c r="H62" s="53"/>
      <c r="I62" s="53"/>
      <c r="J62" s="53"/>
      <c r="K62" s="53"/>
      <c r="L62" s="53"/>
      <c r="M62" s="53"/>
    </row>
    <row r="63" spans="1:13" ht="14.1" customHeight="1" thickBot="1" x14ac:dyDescent="0.35">
      <c r="A63" s="53"/>
      <c r="B63" s="53"/>
      <c r="C63" s="53"/>
      <c r="D63" s="53"/>
      <c r="E63" s="53"/>
      <c r="F63" s="53"/>
      <c r="G63" s="53"/>
      <c r="H63" s="53"/>
      <c r="I63" s="53"/>
      <c r="J63" s="53"/>
      <c r="K63" s="53"/>
      <c r="L63" s="53"/>
      <c r="M63" s="53"/>
    </row>
    <row r="64" spans="1:13" ht="14.1" customHeight="1" thickBot="1" x14ac:dyDescent="0.35">
      <c r="A64" s="53"/>
      <c r="B64" s="53"/>
      <c r="C64" s="53"/>
      <c r="D64" s="53"/>
      <c r="E64" s="53"/>
      <c r="F64" s="245" t="s">
        <v>281</v>
      </c>
      <c r="G64" s="375"/>
      <c r="H64" s="376"/>
      <c r="I64" s="376"/>
      <c r="J64" s="376"/>
      <c r="K64" s="376"/>
      <c r="L64" s="377"/>
      <c r="M64" s="53"/>
    </row>
    <row r="65" spans="1:13" ht="14.1" customHeight="1" thickBot="1" x14ac:dyDescent="0.35">
      <c r="A65" s="53"/>
      <c r="B65" s="53"/>
      <c r="C65" s="53"/>
      <c r="D65" s="53"/>
      <c r="E65" s="53"/>
      <c r="F65" s="246" t="s">
        <v>71</v>
      </c>
      <c r="G65" s="247" t="s">
        <v>72</v>
      </c>
      <c r="H65" s="247" t="s">
        <v>73</v>
      </c>
      <c r="I65" s="247" t="s">
        <v>273</v>
      </c>
      <c r="J65" s="247" t="s">
        <v>274</v>
      </c>
      <c r="K65" s="247" t="s">
        <v>275</v>
      </c>
      <c r="L65" s="248" t="s">
        <v>77</v>
      </c>
      <c r="M65" s="53"/>
    </row>
    <row r="66" spans="1:13" ht="14.1" customHeight="1" x14ac:dyDescent="0.3">
      <c r="A66" s="53"/>
      <c r="B66" s="53"/>
      <c r="C66" s="53"/>
      <c r="D66" s="53"/>
      <c r="E66" s="53"/>
      <c r="F66" s="48"/>
      <c r="G66" s="49"/>
      <c r="H66" s="43"/>
      <c r="I66" s="44"/>
      <c r="J66" s="249">
        <f>+H66*I66</f>
        <v>0</v>
      </c>
      <c r="K66" s="45"/>
      <c r="L66" s="50">
        <f>+H66*K66</f>
        <v>0</v>
      </c>
      <c r="M66" s="53"/>
    </row>
    <row r="67" spans="1:13" ht="14.1" customHeight="1" x14ac:dyDescent="0.3">
      <c r="A67" s="53"/>
      <c r="B67" s="53"/>
      <c r="C67" s="53"/>
      <c r="D67" s="53"/>
      <c r="E67" s="53"/>
      <c r="F67" s="4"/>
      <c r="G67" s="5"/>
      <c r="H67" s="5"/>
      <c r="I67" s="6"/>
      <c r="J67" s="218">
        <f t="shared" ref="J67:J71" si="6">+H67*I67</f>
        <v>0</v>
      </c>
      <c r="K67" s="7"/>
      <c r="L67" s="34">
        <f t="shared" ref="L67:L71" si="7">+H67*K67</f>
        <v>0</v>
      </c>
      <c r="M67" s="53"/>
    </row>
    <row r="68" spans="1:13" ht="14.1" customHeight="1" x14ac:dyDescent="0.3">
      <c r="A68" s="53"/>
      <c r="B68" s="53"/>
      <c r="C68" s="53"/>
      <c r="D68" s="53"/>
      <c r="E68" s="53"/>
      <c r="F68" s="4"/>
      <c r="G68" s="5"/>
      <c r="H68" s="5"/>
      <c r="I68" s="6"/>
      <c r="J68" s="218">
        <f t="shared" si="6"/>
        <v>0</v>
      </c>
      <c r="K68" s="7"/>
      <c r="L68" s="34">
        <f t="shared" si="7"/>
        <v>0</v>
      </c>
      <c r="M68" s="53"/>
    </row>
    <row r="69" spans="1:13" ht="14.1" customHeight="1" x14ac:dyDescent="0.3">
      <c r="A69" s="53"/>
      <c r="B69" s="53"/>
      <c r="C69" s="53"/>
      <c r="D69" s="53"/>
      <c r="E69" s="53"/>
      <c r="F69" s="4"/>
      <c r="G69" s="5"/>
      <c r="H69" s="5"/>
      <c r="I69" s="6"/>
      <c r="J69" s="218">
        <f t="shared" si="6"/>
        <v>0</v>
      </c>
      <c r="K69" s="7"/>
      <c r="L69" s="34">
        <f t="shared" si="7"/>
        <v>0</v>
      </c>
      <c r="M69" s="53"/>
    </row>
    <row r="70" spans="1:13" ht="14.1" customHeight="1" x14ac:dyDescent="0.3">
      <c r="A70" s="53"/>
      <c r="B70" s="53"/>
      <c r="C70" s="53"/>
      <c r="D70" s="53"/>
      <c r="E70" s="53"/>
      <c r="F70" s="4"/>
      <c r="G70" s="5"/>
      <c r="H70" s="5"/>
      <c r="I70" s="6"/>
      <c r="J70" s="218">
        <f t="shared" si="6"/>
        <v>0</v>
      </c>
      <c r="K70" s="7"/>
      <c r="L70" s="34">
        <f t="shared" si="7"/>
        <v>0</v>
      </c>
      <c r="M70" s="53"/>
    </row>
    <row r="71" spans="1:13" ht="14.1" customHeight="1" thickBot="1" x14ac:dyDescent="0.35">
      <c r="A71" s="53"/>
      <c r="B71" s="53"/>
      <c r="C71" s="53"/>
      <c r="D71" s="53"/>
      <c r="E71" s="53"/>
      <c r="F71" s="9"/>
      <c r="G71" s="10"/>
      <c r="H71" s="10"/>
      <c r="I71" s="11"/>
      <c r="J71" s="219">
        <f t="shared" si="6"/>
        <v>0</v>
      </c>
      <c r="K71" s="12"/>
      <c r="L71" s="35">
        <f t="shared" si="7"/>
        <v>0</v>
      </c>
      <c r="M71" s="53"/>
    </row>
    <row r="72" spans="1:13" ht="14.1" customHeight="1" x14ac:dyDescent="0.3">
      <c r="A72" s="53"/>
      <c r="B72" s="53"/>
      <c r="C72" s="53"/>
      <c r="D72" s="53"/>
      <c r="E72" s="53"/>
      <c r="F72" s="413" t="s">
        <v>77</v>
      </c>
      <c r="G72" s="414"/>
      <c r="H72" s="414"/>
      <c r="I72" s="414"/>
      <c r="J72" s="414"/>
      <c r="K72" s="415"/>
      <c r="L72" s="29">
        <f>SUM(L66:L71)</f>
        <v>0</v>
      </c>
      <c r="M72" s="53"/>
    </row>
    <row r="73" spans="1:13" ht="14.1" customHeight="1" x14ac:dyDescent="0.3">
      <c r="A73" s="53"/>
      <c r="B73" s="53"/>
      <c r="C73" s="53"/>
      <c r="D73" s="53"/>
      <c r="E73" s="53"/>
      <c r="F73" s="416" t="s">
        <v>90</v>
      </c>
      <c r="G73" s="417"/>
      <c r="H73" s="417"/>
      <c r="I73" s="417"/>
      <c r="J73" s="417"/>
      <c r="K73" s="418"/>
      <c r="L73" s="30">
        <f>+L72*0.05</f>
        <v>0</v>
      </c>
      <c r="M73" s="53"/>
    </row>
    <row r="74" spans="1:13" ht="14.1" customHeight="1" x14ac:dyDescent="0.3">
      <c r="A74" s="53"/>
      <c r="B74" s="53"/>
      <c r="C74" s="53"/>
      <c r="D74" s="53"/>
      <c r="E74" s="53"/>
      <c r="F74" s="416" t="s">
        <v>91</v>
      </c>
      <c r="G74" s="417"/>
      <c r="H74" s="417"/>
      <c r="I74" s="417"/>
      <c r="J74" s="417"/>
      <c r="K74" s="418"/>
      <c r="L74" s="30">
        <f>+SUM(L72:L73)</f>
        <v>0</v>
      </c>
      <c r="M74" s="53"/>
    </row>
    <row r="75" spans="1:13" ht="14.1" customHeight="1" x14ac:dyDescent="0.3">
      <c r="A75" s="53"/>
      <c r="B75" s="53"/>
      <c r="C75" s="53"/>
      <c r="D75" s="53"/>
      <c r="E75" s="53"/>
      <c r="F75" s="416" t="s">
        <v>157</v>
      </c>
      <c r="G75" s="417"/>
      <c r="H75" s="417"/>
      <c r="I75" s="417"/>
      <c r="J75" s="417"/>
      <c r="K75" s="418"/>
      <c r="L75" s="32"/>
      <c r="M75" s="53"/>
    </row>
    <row r="76" spans="1:13" ht="14.1" customHeight="1" thickBot="1" x14ac:dyDescent="0.35">
      <c r="A76" s="53"/>
      <c r="B76" s="53"/>
      <c r="C76" s="53"/>
      <c r="D76" s="53"/>
      <c r="E76" s="53"/>
      <c r="F76" s="419" t="s">
        <v>93</v>
      </c>
      <c r="G76" s="420"/>
      <c r="H76" s="420"/>
      <c r="I76" s="420"/>
      <c r="J76" s="420"/>
      <c r="K76" s="421"/>
      <c r="L76" s="33">
        <f>IFERROR(L72/L75,0)</f>
        <v>0</v>
      </c>
      <c r="M76" s="53"/>
    </row>
    <row r="77" spans="1:13" ht="14.1" customHeight="1" x14ac:dyDescent="0.3">
      <c r="A77" s="53"/>
      <c r="B77" s="53"/>
      <c r="C77" s="53"/>
      <c r="D77" s="53"/>
      <c r="E77" s="53"/>
      <c r="F77" s="53"/>
      <c r="G77" s="53"/>
      <c r="H77" s="53"/>
      <c r="I77" s="53"/>
      <c r="J77" s="53"/>
      <c r="K77" s="53"/>
      <c r="L77" s="53"/>
      <c r="M77" s="53"/>
    </row>
    <row r="78" spans="1:13" ht="14.1" customHeight="1" thickBot="1" x14ac:dyDescent="0.35">
      <c r="A78" s="53"/>
      <c r="B78" s="53"/>
      <c r="C78" s="53"/>
      <c r="D78" s="53"/>
      <c r="E78" s="53"/>
      <c r="F78" s="53"/>
      <c r="G78" s="53"/>
      <c r="H78" s="53"/>
      <c r="I78" s="53"/>
      <c r="J78" s="53"/>
      <c r="K78" s="53"/>
      <c r="L78" s="53"/>
      <c r="M78" s="53"/>
    </row>
    <row r="79" spans="1:13" ht="14.1" customHeight="1" thickBot="1" x14ac:dyDescent="0.35">
      <c r="A79" s="53"/>
      <c r="B79" s="53"/>
      <c r="C79" s="53"/>
      <c r="D79" s="53"/>
      <c r="E79" s="53"/>
      <c r="F79" s="245" t="s">
        <v>282</v>
      </c>
      <c r="G79" s="375"/>
      <c r="H79" s="376"/>
      <c r="I79" s="376"/>
      <c r="J79" s="376"/>
      <c r="K79" s="376"/>
      <c r="L79" s="377"/>
      <c r="M79" s="53"/>
    </row>
    <row r="80" spans="1:13" ht="14.1" customHeight="1" thickBot="1" x14ac:dyDescent="0.35">
      <c r="A80" s="53"/>
      <c r="B80" s="53"/>
      <c r="C80" s="53"/>
      <c r="D80" s="53"/>
      <c r="E80" s="53"/>
      <c r="F80" s="246" t="s">
        <v>71</v>
      </c>
      <c r="G80" s="247" t="s">
        <v>72</v>
      </c>
      <c r="H80" s="247" t="s">
        <v>73</v>
      </c>
      <c r="I80" s="247" t="s">
        <v>273</v>
      </c>
      <c r="J80" s="247" t="s">
        <v>274</v>
      </c>
      <c r="K80" s="247" t="s">
        <v>275</v>
      </c>
      <c r="L80" s="248" t="s">
        <v>77</v>
      </c>
      <c r="M80" s="53"/>
    </row>
    <row r="81" spans="1:13" ht="14.1" customHeight="1" x14ac:dyDescent="0.3">
      <c r="A81" s="53"/>
      <c r="B81" s="53"/>
      <c r="C81" s="53"/>
      <c r="D81" s="53"/>
      <c r="E81" s="53"/>
      <c r="F81" s="48"/>
      <c r="G81" s="49"/>
      <c r="H81" s="43"/>
      <c r="I81" s="44"/>
      <c r="J81" s="249">
        <f>+H81*I81</f>
        <v>0</v>
      </c>
      <c r="K81" s="45"/>
      <c r="L81" s="50">
        <f>+H81*K81</f>
        <v>0</v>
      </c>
      <c r="M81" s="53"/>
    </row>
    <row r="82" spans="1:13" ht="14.1" customHeight="1" x14ac:dyDescent="0.3">
      <c r="A82" s="53"/>
      <c r="B82" s="53"/>
      <c r="C82" s="53"/>
      <c r="D82" s="53"/>
      <c r="E82" s="53"/>
      <c r="F82" s="4"/>
      <c r="G82" s="5"/>
      <c r="H82" s="5"/>
      <c r="I82" s="6"/>
      <c r="J82" s="218">
        <f t="shared" ref="J82:J86" si="8">+H82*I82</f>
        <v>0</v>
      </c>
      <c r="K82" s="7"/>
      <c r="L82" s="34">
        <f t="shared" ref="L82:L86" si="9">+H82*K82</f>
        <v>0</v>
      </c>
      <c r="M82" s="53"/>
    </row>
    <row r="83" spans="1:13" ht="14.1" customHeight="1" x14ac:dyDescent="0.3">
      <c r="A83" s="53"/>
      <c r="B83" s="53"/>
      <c r="C83" s="53"/>
      <c r="D83" s="53"/>
      <c r="E83" s="53"/>
      <c r="F83" s="4"/>
      <c r="G83" s="5"/>
      <c r="H83" s="5"/>
      <c r="I83" s="6"/>
      <c r="J83" s="218">
        <f t="shared" si="8"/>
        <v>0</v>
      </c>
      <c r="K83" s="7"/>
      <c r="L83" s="34">
        <f t="shared" si="9"/>
        <v>0</v>
      </c>
      <c r="M83" s="53"/>
    </row>
    <row r="84" spans="1:13" ht="14.1" customHeight="1" x14ac:dyDescent="0.3">
      <c r="A84" s="53"/>
      <c r="B84" s="53"/>
      <c r="C84" s="53"/>
      <c r="D84" s="53"/>
      <c r="E84" s="53"/>
      <c r="F84" s="4"/>
      <c r="G84" s="5"/>
      <c r="H84" s="5"/>
      <c r="I84" s="6"/>
      <c r="J84" s="218">
        <f t="shared" si="8"/>
        <v>0</v>
      </c>
      <c r="K84" s="7"/>
      <c r="L84" s="34">
        <f t="shared" si="9"/>
        <v>0</v>
      </c>
      <c r="M84" s="53"/>
    </row>
    <row r="85" spans="1:13" ht="14.1" customHeight="1" x14ac:dyDescent="0.3">
      <c r="A85" s="53"/>
      <c r="B85" s="53"/>
      <c r="C85" s="53"/>
      <c r="D85" s="53"/>
      <c r="E85" s="53"/>
      <c r="F85" s="4"/>
      <c r="G85" s="5"/>
      <c r="H85" s="5"/>
      <c r="I85" s="6"/>
      <c r="J85" s="218">
        <f t="shared" si="8"/>
        <v>0</v>
      </c>
      <c r="K85" s="7"/>
      <c r="L85" s="34">
        <f t="shared" si="9"/>
        <v>0</v>
      </c>
      <c r="M85" s="53"/>
    </row>
    <row r="86" spans="1:13" ht="14.1" customHeight="1" thickBot="1" x14ac:dyDescent="0.35">
      <c r="A86" s="53"/>
      <c r="B86" s="53"/>
      <c r="C86" s="53"/>
      <c r="D86" s="53"/>
      <c r="E86" s="53"/>
      <c r="F86" s="9"/>
      <c r="G86" s="10"/>
      <c r="H86" s="10"/>
      <c r="I86" s="11"/>
      <c r="J86" s="219">
        <f t="shared" si="8"/>
        <v>0</v>
      </c>
      <c r="K86" s="12"/>
      <c r="L86" s="35">
        <f t="shared" si="9"/>
        <v>0</v>
      </c>
      <c r="M86" s="53"/>
    </row>
    <row r="87" spans="1:13" ht="14.1" customHeight="1" x14ac:dyDescent="0.3">
      <c r="A87" s="53"/>
      <c r="B87" s="53"/>
      <c r="C87" s="53"/>
      <c r="D87" s="53"/>
      <c r="E87" s="53"/>
      <c r="F87" s="413" t="s">
        <v>77</v>
      </c>
      <c r="G87" s="414"/>
      <c r="H87" s="414"/>
      <c r="I87" s="414"/>
      <c r="J87" s="414"/>
      <c r="K87" s="415"/>
      <c r="L87" s="29">
        <f>SUM(L81:L86)</f>
        <v>0</v>
      </c>
      <c r="M87" s="53"/>
    </row>
    <row r="88" spans="1:13" ht="14.1" customHeight="1" x14ac:dyDescent="0.3">
      <c r="A88" s="53"/>
      <c r="B88" s="53"/>
      <c r="C88" s="53"/>
      <c r="D88" s="53"/>
      <c r="E88" s="53"/>
      <c r="F88" s="416" t="s">
        <v>90</v>
      </c>
      <c r="G88" s="417"/>
      <c r="H88" s="417"/>
      <c r="I88" s="417"/>
      <c r="J88" s="417"/>
      <c r="K88" s="418"/>
      <c r="L88" s="30">
        <f>+L87*0.05</f>
        <v>0</v>
      </c>
      <c r="M88" s="53"/>
    </row>
    <row r="89" spans="1:13" ht="14.1" customHeight="1" x14ac:dyDescent="0.3">
      <c r="A89" s="53"/>
      <c r="B89" s="53"/>
      <c r="C89" s="53"/>
      <c r="D89" s="53"/>
      <c r="E89" s="53"/>
      <c r="F89" s="416" t="s">
        <v>91</v>
      </c>
      <c r="G89" s="417"/>
      <c r="H89" s="417"/>
      <c r="I89" s="417"/>
      <c r="J89" s="417"/>
      <c r="K89" s="418"/>
      <c r="L89" s="30">
        <f>+SUM(L87:L88)</f>
        <v>0</v>
      </c>
      <c r="M89" s="53"/>
    </row>
    <row r="90" spans="1:13" ht="14.1" customHeight="1" x14ac:dyDescent="0.3">
      <c r="A90" s="53"/>
      <c r="B90" s="53"/>
      <c r="C90" s="53"/>
      <c r="D90" s="53"/>
      <c r="E90" s="53"/>
      <c r="F90" s="416" t="s">
        <v>157</v>
      </c>
      <c r="G90" s="417"/>
      <c r="H90" s="417"/>
      <c r="I90" s="417"/>
      <c r="J90" s="417"/>
      <c r="K90" s="418"/>
      <c r="L90" s="32"/>
      <c r="M90" s="53"/>
    </row>
    <row r="91" spans="1:13" ht="14.1" customHeight="1" thickBot="1" x14ac:dyDescent="0.35">
      <c r="A91" s="53"/>
      <c r="B91" s="53"/>
      <c r="C91" s="53"/>
      <c r="D91" s="53"/>
      <c r="E91" s="53"/>
      <c r="F91" s="419" t="s">
        <v>93</v>
      </c>
      <c r="G91" s="420"/>
      <c r="H91" s="420"/>
      <c r="I91" s="420"/>
      <c r="J91" s="420"/>
      <c r="K91" s="421"/>
      <c r="L91" s="33">
        <f>IFERROR(L87/L90,0)</f>
        <v>0</v>
      </c>
      <c r="M91" s="53"/>
    </row>
    <row r="92" spans="1:13" ht="14.1" customHeight="1" x14ac:dyDescent="0.3">
      <c r="A92" s="53"/>
      <c r="B92" s="53"/>
      <c r="C92" s="53"/>
      <c r="D92" s="53"/>
      <c r="E92" s="53"/>
      <c r="F92" s="53"/>
      <c r="G92" s="53"/>
      <c r="H92" s="53"/>
      <c r="I92" s="53"/>
      <c r="J92" s="53"/>
      <c r="K92" s="53"/>
      <c r="L92" s="53"/>
      <c r="M92" s="53"/>
    </row>
    <row r="93" spans="1:13" ht="14.1" customHeight="1" thickBot="1" x14ac:dyDescent="0.35">
      <c r="A93" s="53"/>
      <c r="B93" s="53"/>
      <c r="C93" s="53"/>
      <c r="D93" s="53"/>
      <c r="E93" s="53"/>
      <c r="F93" s="53"/>
      <c r="G93" s="53"/>
      <c r="H93" s="53"/>
      <c r="I93" s="53"/>
      <c r="J93" s="53"/>
      <c r="K93" s="53"/>
      <c r="L93" s="53"/>
      <c r="M93" s="53"/>
    </row>
    <row r="94" spans="1:13" ht="14.1" customHeight="1" thickBot="1" x14ac:dyDescent="0.35">
      <c r="A94" s="53"/>
      <c r="B94" s="53"/>
      <c r="C94" s="53"/>
      <c r="D94" s="53"/>
      <c r="E94" s="53"/>
      <c r="F94" s="245" t="s">
        <v>283</v>
      </c>
      <c r="G94" s="375"/>
      <c r="H94" s="376"/>
      <c r="I94" s="376"/>
      <c r="J94" s="376"/>
      <c r="K94" s="376"/>
      <c r="L94" s="377"/>
      <c r="M94" s="53"/>
    </row>
    <row r="95" spans="1:13" ht="14.1" customHeight="1" thickBot="1" x14ac:dyDescent="0.35">
      <c r="A95" s="53"/>
      <c r="B95" s="53"/>
      <c r="C95" s="53"/>
      <c r="D95" s="53"/>
      <c r="E95" s="53"/>
      <c r="F95" s="246" t="s">
        <v>71</v>
      </c>
      <c r="G95" s="247" t="s">
        <v>72</v>
      </c>
      <c r="H95" s="247" t="s">
        <v>73</v>
      </c>
      <c r="I95" s="247" t="s">
        <v>273</v>
      </c>
      <c r="J95" s="247" t="s">
        <v>274</v>
      </c>
      <c r="K95" s="247" t="s">
        <v>275</v>
      </c>
      <c r="L95" s="248" t="s">
        <v>77</v>
      </c>
      <c r="M95" s="53"/>
    </row>
    <row r="96" spans="1:13" ht="14.1" customHeight="1" x14ac:dyDescent="0.3">
      <c r="A96" s="53"/>
      <c r="B96" s="53"/>
      <c r="C96" s="53"/>
      <c r="D96" s="53"/>
      <c r="E96" s="53"/>
      <c r="F96" s="48"/>
      <c r="G96" s="49"/>
      <c r="H96" s="43"/>
      <c r="I96" s="44"/>
      <c r="J96" s="249">
        <f>+H96*I96</f>
        <v>0</v>
      </c>
      <c r="K96" s="45"/>
      <c r="L96" s="50">
        <f>+H96*K96</f>
        <v>0</v>
      </c>
      <c r="M96" s="53"/>
    </row>
    <row r="97" spans="1:13" ht="14.1" customHeight="1" x14ac:dyDescent="0.3">
      <c r="A97" s="53"/>
      <c r="B97" s="53"/>
      <c r="C97" s="53"/>
      <c r="D97" s="53"/>
      <c r="E97" s="53"/>
      <c r="F97" s="4"/>
      <c r="G97" s="5"/>
      <c r="H97" s="5"/>
      <c r="I97" s="6"/>
      <c r="J97" s="218">
        <f t="shared" ref="J97:J101" si="10">+H97*I97</f>
        <v>0</v>
      </c>
      <c r="K97" s="7"/>
      <c r="L97" s="34">
        <f t="shared" ref="L97:L101" si="11">+H97*K97</f>
        <v>0</v>
      </c>
      <c r="M97" s="53"/>
    </row>
    <row r="98" spans="1:13" ht="14.1" customHeight="1" x14ac:dyDescent="0.3">
      <c r="A98" s="53"/>
      <c r="B98" s="53"/>
      <c r="C98" s="53"/>
      <c r="D98" s="53"/>
      <c r="E98" s="53"/>
      <c r="F98" s="4"/>
      <c r="G98" s="5"/>
      <c r="H98" s="5"/>
      <c r="I98" s="6"/>
      <c r="J98" s="218">
        <f t="shared" si="10"/>
        <v>0</v>
      </c>
      <c r="K98" s="7"/>
      <c r="L98" s="34">
        <f t="shared" si="11"/>
        <v>0</v>
      </c>
      <c r="M98" s="53"/>
    </row>
    <row r="99" spans="1:13" ht="14.1" customHeight="1" x14ac:dyDescent="0.3">
      <c r="A99" s="53"/>
      <c r="B99" s="53"/>
      <c r="C99" s="53"/>
      <c r="D99" s="53"/>
      <c r="E99" s="53"/>
      <c r="F99" s="4"/>
      <c r="G99" s="5"/>
      <c r="H99" s="5"/>
      <c r="I99" s="6"/>
      <c r="J99" s="218">
        <f t="shared" si="10"/>
        <v>0</v>
      </c>
      <c r="K99" s="7"/>
      <c r="L99" s="34">
        <f t="shared" si="11"/>
        <v>0</v>
      </c>
      <c r="M99" s="53"/>
    </row>
    <row r="100" spans="1:13" ht="14.1" customHeight="1" x14ac:dyDescent="0.3">
      <c r="A100" s="53"/>
      <c r="B100" s="53"/>
      <c r="C100" s="53"/>
      <c r="D100" s="53"/>
      <c r="E100" s="53"/>
      <c r="F100" s="4"/>
      <c r="G100" s="5"/>
      <c r="H100" s="5"/>
      <c r="I100" s="6"/>
      <c r="J100" s="218">
        <f t="shared" si="10"/>
        <v>0</v>
      </c>
      <c r="K100" s="7"/>
      <c r="L100" s="34">
        <f t="shared" si="11"/>
        <v>0</v>
      </c>
      <c r="M100" s="53"/>
    </row>
    <row r="101" spans="1:13" ht="14.1" customHeight="1" thickBot="1" x14ac:dyDescent="0.35">
      <c r="A101" s="53"/>
      <c r="B101" s="53"/>
      <c r="C101" s="53"/>
      <c r="D101" s="53"/>
      <c r="E101" s="53"/>
      <c r="F101" s="9"/>
      <c r="G101" s="10"/>
      <c r="H101" s="10"/>
      <c r="I101" s="11"/>
      <c r="J101" s="219">
        <f t="shared" si="10"/>
        <v>0</v>
      </c>
      <c r="K101" s="12"/>
      <c r="L101" s="35">
        <f t="shared" si="11"/>
        <v>0</v>
      </c>
      <c r="M101" s="53"/>
    </row>
    <row r="102" spans="1:13" ht="14.1" customHeight="1" x14ac:dyDescent="0.3">
      <c r="A102" s="53"/>
      <c r="B102" s="53"/>
      <c r="C102" s="53"/>
      <c r="D102" s="53"/>
      <c r="E102" s="53"/>
      <c r="F102" s="413" t="s">
        <v>77</v>
      </c>
      <c r="G102" s="414"/>
      <c r="H102" s="414"/>
      <c r="I102" s="414"/>
      <c r="J102" s="414"/>
      <c r="K102" s="415"/>
      <c r="L102" s="29">
        <f>SUM(L96:L101)</f>
        <v>0</v>
      </c>
      <c r="M102" s="53"/>
    </row>
    <row r="103" spans="1:13" ht="14.1" customHeight="1" x14ac:dyDescent="0.3">
      <c r="A103" s="53"/>
      <c r="B103" s="53"/>
      <c r="C103" s="53"/>
      <c r="D103" s="53"/>
      <c r="E103" s="53"/>
      <c r="F103" s="416" t="s">
        <v>90</v>
      </c>
      <c r="G103" s="417"/>
      <c r="H103" s="417"/>
      <c r="I103" s="417"/>
      <c r="J103" s="417"/>
      <c r="K103" s="418"/>
      <c r="L103" s="30">
        <f>+L102*0.05</f>
        <v>0</v>
      </c>
      <c r="M103" s="53"/>
    </row>
    <row r="104" spans="1:13" ht="14.1" customHeight="1" x14ac:dyDescent="0.3">
      <c r="A104" s="53"/>
      <c r="B104" s="53"/>
      <c r="C104" s="53"/>
      <c r="D104" s="53"/>
      <c r="E104" s="53"/>
      <c r="F104" s="416" t="s">
        <v>91</v>
      </c>
      <c r="G104" s="417"/>
      <c r="H104" s="417"/>
      <c r="I104" s="417"/>
      <c r="J104" s="417"/>
      <c r="K104" s="418"/>
      <c r="L104" s="30">
        <f>+SUM(L102:L103)</f>
        <v>0</v>
      </c>
      <c r="M104" s="53"/>
    </row>
    <row r="105" spans="1:13" ht="14.1" customHeight="1" x14ac:dyDescent="0.3">
      <c r="A105" s="53"/>
      <c r="B105" s="53"/>
      <c r="C105" s="53"/>
      <c r="D105" s="53"/>
      <c r="E105" s="53"/>
      <c r="F105" s="416" t="s">
        <v>157</v>
      </c>
      <c r="G105" s="417"/>
      <c r="H105" s="417"/>
      <c r="I105" s="417"/>
      <c r="J105" s="417"/>
      <c r="K105" s="418"/>
      <c r="L105" s="32"/>
      <c r="M105" s="53"/>
    </row>
    <row r="106" spans="1:13" ht="14.1" customHeight="1" thickBot="1" x14ac:dyDescent="0.35">
      <c r="A106" s="53"/>
      <c r="B106" s="53"/>
      <c r="C106" s="53"/>
      <c r="D106" s="53"/>
      <c r="E106" s="53"/>
      <c r="F106" s="419" t="s">
        <v>93</v>
      </c>
      <c r="G106" s="420"/>
      <c r="H106" s="420"/>
      <c r="I106" s="420"/>
      <c r="J106" s="420"/>
      <c r="K106" s="421"/>
      <c r="L106" s="33">
        <f>IFERROR(L102/L105,0)</f>
        <v>0</v>
      </c>
      <c r="M106" s="53"/>
    </row>
    <row r="107" spans="1:13" ht="14.1" customHeight="1" x14ac:dyDescent="0.3">
      <c r="A107" s="53"/>
      <c r="B107" s="53"/>
      <c r="C107" s="53"/>
      <c r="D107" s="53"/>
      <c r="E107" s="53"/>
      <c r="F107" s="53"/>
      <c r="G107" s="53"/>
      <c r="H107" s="53"/>
      <c r="I107" s="53"/>
      <c r="J107" s="53"/>
      <c r="K107" s="53"/>
      <c r="L107" s="53"/>
      <c r="M107" s="53"/>
    </row>
    <row r="108" spans="1:13" ht="14.1" customHeight="1" thickBot="1" x14ac:dyDescent="0.35">
      <c r="A108" s="53"/>
      <c r="B108" s="53"/>
      <c r="C108" s="53"/>
      <c r="D108" s="53"/>
      <c r="E108" s="53"/>
      <c r="F108" s="53"/>
      <c r="G108" s="53"/>
      <c r="H108" s="53"/>
      <c r="I108" s="53"/>
      <c r="J108" s="53"/>
      <c r="K108" s="53"/>
      <c r="L108" s="53"/>
      <c r="M108" s="53"/>
    </row>
    <row r="109" spans="1:13" ht="14.1" customHeight="1" thickBot="1" x14ac:dyDescent="0.35">
      <c r="A109" s="53"/>
      <c r="B109" s="53"/>
      <c r="C109" s="53"/>
      <c r="D109" s="53"/>
      <c r="E109" s="53"/>
      <c r="F109" s="245" t="s">
        <v>284</v>
      </c>
      <c r="G109" s="375"/>
      <c r="H109" s="376"/>
      <c r="I109" s="376"/>
      <c r="J109" s="376"/>
      <c r="K109" s="376"/>
      <c r="L109" s="377"/>
      <c r="M109" s="53"/>
    </row>
    <row r="110" spans="1:13" ht="14.1" customHeight="1" thickBot="1" x14ac:dyDescent="0.35">
      <c r="A110" s="53"/>
      <c r="B110" s="53"/>
      <c r="C110" s="53"/>
      <c r="D110" s="53"/>
      <c r="E110" s="53"/>
      <c r="F110" s="246" t="s">
        <v>71</v>
      </c>
      <c r="G110" s="247" t="s">
        <v>72</v>
      </c>
      <c r="H110" s="247" t="s">
        <v>73</v>
      </c>
      <c r="I110" s="247" t="s">
        <v>273</v>
      </c>
      <c r="J110" s="247" t="s">
        <v>274</v>
      </c>
      <c r="K110" s="247" t="s">
        <v>275</v>
      </c>
      <c r="L110" s="248" t="s">
        <v>77</v>
      </c>
      <c r="M110" s="53"/>
    </row>
    <row r="111" spans="1:13" ht="14.1" customHeight="1" x14ac:dyDescent="0.3">
      <c r="A111" s="53"/>
      <c r="B111" s="53"/>
      <c r="C111" s="53"/>
      <c r="D111" s="53"/>
      <c r="E111" s="53"/>
      <c r="F111" s="48"/>
      <c r="G111" s="49"/>
      <c r="H111" s="43"/>
      <c r="I111" s="44"/>
      <c r="J111" s="249">
        <f>+H111*I111</f>
        <v>0</v>
      </c>
      <c r="K111" s="45"/>
      <c r="L111" s="50">
        <f>+H111*K111</f>
        <v>0</v>
      </c>
      <c r="M111" s="53"/>
    </row>
    <row r="112" spans="1:13" ht="14.1" customHeight="1" x14ac:dyDescent="0.3">
      <c r="A112" s="53"/>
      <c r="B112" s="53"/>
      <c r="C112" s="53"/>
      <c r="D112" s="53"/>
      <c r="E112" s="53"/>
      <c r="F112" s="4"/>
      <c r="G112" s="5"/>
      <c r="H112" s="5"/>
      <c r="I112" s="6"/>
      <c r="J112" s="218">
        <f t="shared" ref="J112:J116" si="12">+H112*I112</f>
        <v>0</v>
      </c>
      <c r="K112" s="7"/>
      <c r="L112" s="34">
        <f t="shared" ref="L112:L116" si="13">+H112*K112</f>
        <v>0</v>
      </c>
      <c r="M112" s="53"/>
    </row>
    <row r="113" spans="1:13" ht="14.1" customHeight="1" x14ac:dyDescent="0.3">
      <c r="A113" s="53"/>
      <c r="B113" s="53"/>
      <c r="C113" s="53"/>
      <c r="D113" s="53"/>
      <c r="E113" s="53"/>
      <c r="F113" s="4"/>
      <c r="G113" s="5"/>
      <c r="H113" s="5"/>
      <c r="I113" s="6"/>
      <c r="J113" s="218">
        <f t="shared" si="12"/>
        <v>0</v>
      </c>
      <c r="K113" s="7"/>
      <c r="L113" s="34">
        <f t="shared" si="13"/>
        <v>0</v>
      </c>
      <c r="M113" s="53"/>
    </row>
    <row r="114" spans="1:13" ht="14.1" customHeight="1" x14ac:dyDescent="0.3">
      <c r="A114" s="53"/>
      <c r="B114" s="53"/>
      <c r="C114" s="53"/>
      <c r="D114" s="53"/>
      <c r="E114" s="53"/>
      <c r="F114" s="4"/>
      <c r="G114" s="5"/>
      <c r="H114" s="5"/>
      <c r="I114" s="6"/>
      <c r="J114" s="218">
        <f t="shared" si="12"/>
        <v>0</v>
      </c>
      <c r="K114" s="7"/>
      <c r="L114" s="34">
        <f t="shared" si="13"/>
        <v>0</v>
      </c>
      <c r="M114" s="53"/>
    </row>
    <row r="115" spans="1:13" ht="14.1" customHeight="1" x14ac:dyDescent="0.3">
      <c r="A115" s="53"/>
      <c r="B115" s="53"/>
      <c r="C115" s="53"/>
      <c r="D115" s="53"/>
      <c r="E115" s="53"/>
      <c r="F115" s="4"/>
      <c r="G115" s="5"/>
      <c r="H115" s="5"/>
      <c r="I115" s="6"/>
      <c r="J115" s="218">
        <f t="shared" si="12"/>
        <v>0</v>
      </c>
      <c r="K115" s="7"/>
      <c r="L115" s="34">
        <f t="shared" si="13"/>
        <v>0</v>
      </c>
      <c r="M115" s="53"/>
    </row>
    <row r="116" spans="1:13" ht="14.1" customHeight="1" thickBot="1" x14ac:dyDescent="0.35">
      <c r="A116" s="53"/>
      <c r="B116" s="53"/>
      <c r="C116" s="53"/>
      <c r="D116" s="53"/>
      <c r="E116" s="53"/>
      <c r="F116" s="9"/>
      <c r="G116" s="10"/>
      <c r="H116" s="10"/>
      <c r="I116" s="11"/>
      <c r="J116" s="219">
        <f t="shared" si="12"/>
        <v>0</v>
      </c>
      <c r="K116" s="12"/>
      <c r="L116" s="35">
        <f t="shared" si="13"/>
        <v>0</v>
      </c>
      <c r="M116" s="53"/>
    </row>
    <row r="117" spans="1:13" ht="14.1" customHeight="1" x14ac:dyDescent="0.3">
      <c r="A117" s="53"/>
      <c r="B117" s="53"/>
      <c r="C117" s="53"/>
      <c r="D117" s="53"/>
      <c r="E117" s="53"/>
      <c r="F117" s="413" t="s">
        <v>77</v>
      </c>
      <c r="G117" s="414"/>
      <c r="H117" s="414"/>
      <c r="I117" s="414"/>
      <c r="J117" s="414"/>
      <c r="K117" s="415"/>
      <c r="L117" s="29">
        <f>SUM(L111:L116)</f>
        <v>0</v>
      </c>
      <c r="M117" s="53"/>
    </row>
    <row r="118" spans="1:13" ht="14.1" customHeight="1" x14ac:dyDescent="0.3">
      <c r="A118" s="53"/>
      <c r="B118" s="53"/>
      <c r="C118" s="53"/>
      <c r="D118" s="53"/>
      <c r="E118" s="53"/>
      <c r="F118" s="416" t="s">
        <v>90</v>
      </c>
      <c r="G118" s="417"/>
      <c r="H118" s="417"/>
      <c r="I118" s="417"/>
      <c r="J118" s="417"/>
      <c r="K118" s="418"/>
      <c r="L118" s="30">
        <f>+L117*0.05</f>
        <v>0</v>
      </c>
      <c r="M118" s="53"/>
    </row>
    <row r="119" spans="1:13" ht="14.1" customHeight="1" x14ac:dyDescent="0.3">
      <c r="A119" s="53"/>
      <c r="B119" s="53"/>
      <c r="C119" s="53"/>
      <c r="D119" s="53"/>
      <c r="E119" s="53"/>
      <c r="F119" s="416" t="s">
        <v>91</v>
      </c>
      <c r="G119" s="417"/>
      <c r="H119" s="417"/>
      <c r="I119" s="417"/>
      <c r="J119" s="417"/>
      <c r="K119" s="418"/>
      <c r="L119" s="30">
        <f>+SUM(L117:L118)</f>
        <v>0</v>
      </c>
      <c r="M119" s="53"/>
    </row>
    <row r="120" spans="1:13" ht="14.1" customHeight="1" x14ac:dyDescent="0.3">
      <c r="A120" s="53"/>
      <c r="B120" s="53"/>
      <c r="C120" s="53"/>
      <c r="D120" s="53"/>
      <c r="E120" s="53"/>
      <c r="F120" s="416" t="s">
        <v>157</v>
      </c>
      <c r="G120" s="417"/>
      <c r="H120" s="417"/>
      <c r="I120" s="417"/>
      <c r="J120" s="417"/>
      <c r="K120" s="418"/>
      <c r="L120" s="32"/>
      <c r="M120" s="53"/>
    </row>
    <row r="121" spans="1:13" ht="14.1" customHeight="1" thickBot="1" x14ac:dyDescent="0.35">
      <c r="A121" s="53"/>
      <c r="B121" s="53"/>
      <c r="C121" s="53"/>
      <c r="D121" s="53"/>
      <c r="E121" s="53"/>
      <c r="F121" s="419" t="s">
        <v>93</v>
      </c>
      <c r="G121" s="420"/>
      <c r="H121" s="420"/>
      <c r="I121" s="420"/>
      <c r="J121" s="420"/>
      <c r="K121" s="421"/>
      <c r="L121" s="33">
        <f>IFERROR(L117/L120,0)</f>
        <v>0</v>
      </c>
      <c r="M121" s="53"/>
    </row>
    <row r="122" spans="1:13" ht="14.1" customHeight="1" x14ac:dyDescent="0.3">
      <c r="A122" s="53"/>
      <c r="B122" s="53"/>
      <c r="C122" s="53"/>
      <c r="D122" s="53"/>
      <c r="E122" s="53"/>
      <c r="F122" s="53"/>
      <c r="G122" s="53"/>
      <c r="H122" s="53"/>
      <c r="I122" s="53"/>
      <c r="J122" s="53"/>
      <c r="K122" s="53"/>
      <c r="L122" s="53"/>
      <c r="M122" s="53"/>
    </row>
    <row r="123" spans="1:13" ht="14.1" customHeight="1" thickBot="1" x14ac:dyDescent="0.35">
      <c r="A123" s="53"/>
      <c r="B123" s="53"/>
      <c r="C123" s="53"/>
      <c r="D123" s="53"/>
      <c r="E123" s="53"/>
      <c r="F123" s="53"/>
      <c r="G123" s="53"/>
      <c r="H123" s="53"/>
      <c r="I123" s="53"/>
      <c r="J123" s="53"/>
      <c r="K123" s="53"/>
      <c r="L123" s="53"/>
      <c r="M123" s="53"/>
    </row>
    <row r="124" spans="1:13" ht="14.1" customHeight="1" thickBot="1" x14ac:dyDescent="0.35">
      <c r="A124" s="53"/>
      <c r="B124" s="53"/>
      <c r="C124" s="53"/>
      <c r="D124" s="53"/>
      <c r="E124" s="53"/>
      <c r="F124" s="245" t="s">
        <v>285</v>
      </c>
      <c r="G124" s="375"/>
      <c r="H124" s="376"/>
      <c r="I124" s="376"/>
      <c r="J124" s="376"/>
      <c r="K124" s="376"/>
      <c r="L124" s="377"/>
      <c r="M124" s="53"/>
    </row>
    <row r="125" spans="1:13" ht="14.1" customHeight="1" thickBot="1" x14ac:dyDescent="0.35">
      <c r="A125" s="53"/>
      <c r="B125" s="53"/>
      <c r="C125" s="53"/>
      <c r="D125" s="53"/>
      <c r="E125" s="53"/>
      <c r="F125" s="246" t="s">
        <v>71</v>
      </c>
      <c r="G125" s="247" t="s">
        <v>72</v>
      </c>
      <c r="H125" s="247" t="s">
        <v>73</v>
      </c>
      <c r="I125" s="247" t="s">
        <v>273</v>
      </c>
      <c r="J125" s="247" t="s">
        <v>274</v>
      </c>
      <c r="K125" s="247" t="s">
        <v>275</v>
      </c>
      <c r="L125" s="248" t="s">
        <v>77</v>
      </c>
      <c r="M125" s="53"/>
    </row>
    <row r="126" spans="1:13" ht="14.1" customHeight="1" x14ac:dyDescent="0.3">
      <c r="A126" s="53"/>
      <c r="B126" s="53"/>
      <c r="C126" s="53"/>
      <c r="D126" s="53"/>
      <c r="E126" s="53"/>
      <c r="F126" s="48"/>
      <c r="G126" s="49"/>
      <c r="H126" s="43"/>
      <c r="I126" s="44"/>
      <c r="J126" s="249">
        <f>+H126*I126</f>
        <v>0</v>
      </c>
      <c r="K126" s="45"/>
      <c r="L126" s="50">
        <f>+H126*K126</f>
        <v>0</v>
      </c>
      <c r="M126" s="53"/>
    </row>
    <row r="127" spans="1:13" ht="14.1" customHeight="1" x14ac:dyDescent="0.3">
      <c r="A127" s="53"/>
      <c r="B127" s="53"/>
      <c r="C127" s="53"/>
      <c r="D127" s="53"/>
      <c r="E127" s="53"/>
      <c r="F127" s="4"/>
      <c r="G127" s="5"/>
      <c r="H127" s="5"/>
      <c r="I127" s="6"/>
      <c r="J127" s="218">
        <f t="shared" ref="J127:J131" si="14">+H127*I127</f>
        <v>0</v>
      </c>
      <c r="K127" s="7"/>
      <c r="L127" s="34">
        <f t="shared" ref="L127:L131" si="15">+H127*K127</f>
        <v>0</v>
      </c>
      <c r="M127" s="53"/>
    </row>
    <row r="128" spans="1:13" ht="14.1" customHeight="1" x14ac:dyDescent="0.3">
      <c r="A128" s="53"/>
      <c r="B128" s="53"/>
      <c r="C128" s="53"/>
      <c r="D128" s="53"/>
      <c r="E128" s="53"/>
      <c r="F128" s="4"/>
      <c r="G128" s="5"/>
      <c r="H128" s="5"/>
      <c r="I128" s="6"/>
      <c r="J128" s="218">
        <f t="shared" si="14"/>
        <v>0</v>
      </c>
      <c r="K128" s="7"/>
      <c r="L128" s="34">
        <f t="shared" si="15"/>
        <v>0</v>
      </c>
      <c r="M128" s="53"/>
    </row>
    <row r="129" spans="1:13" ht="14.1" customHeight="1" x14ac:dyDescent="0.3">
      <c r="A129" s="53"/>
      <c r="B129" s="53"/>
      <c r="C129" s="53"/>
      <c r="D129" s="53"/>
      <c r="E129" s="53"/>
      <c r="F129" s="4"/>
      <c r="G129" s="5"/>
      <c r="H129" s="5"/>
      <c r="I129" s="6"/>
      <c r="J129" s="218">
        <f t="shared" si="14"/>
        <v>0</v>
      </c>
      <c r="K129" s="7"/>
      <c r="L129" s="34">
        <f t="shared" si="15"/>
        <v>0</v>
      </c>
      <c r="M129" s="53"/>
    </row>
    <row r="130" spans="1:13" ht="14.1" customHeight="1" x14ac:dyDescent="0.3">
      <c r="A130" s="53"/>
      <c r="B130" s="53"/>
      <c r="C130" s="53"/>
      <c r="D130" s="53"/>
      <c r="E130" s="53"/>
      <c r="F130" s="4"/>
      <c r="G130" s="5"/>
      <c r="H130" s="5"/>
      <c r="I130" s="6"/>
      <c r="J130" s="218">
        <f t="shared" si="14"/>
        <v>0</v>
      </c>
      <c r="K130" s="7"/>
      <c r="L130" s="34">
        <f t="shared" si="15"/>
        <v>0</v>
      </c>
      <c r="M130" s="53"/>
    </row>
    <row r="131" spans="1:13" ht="14.1" customHeight="1" thickBot="1" x14ac:dyDescent="0.35">
      <c r="A131" s="53"/>
      <c r="B131" s="53"/>
      <c r="C131" s="53"/>
      <c r="D131" s="53"/>
      <c r="E131" s="53"/>
      <c r="F131" s="9"/>
      <c r="G131" s="10"/>
      <c r="H131" s="10"/>
      <c r="I131" s="11"/>
      <c r="J131" s="219">
        <f t="shared" si="14"/>
        <v>0</v>
      </c>
      <c r="K131" s="12"/>
      <c r="L131" s="35">
        <f t="shared" si="15"/>
        <v>0</v>
      </c>
      <c r="M131" s="53"/>
    </row>
    <row r="132" spans="1:13" ht="14.1" customHeight="1" x14ac:dyDescent="0.3">
      <c r="A132" s="53"/>
      <c r="B132" s="53"/>
      <c r="C132" s="53"/>
      <c r="D132" s="53"/>
      <c r="E132" s="53"/>
      <c r="F132" s="413" t="s">
        <v>77</v>
      </c>
      <c r="G132" s="414"/>
      <c r="H132" s="414"/>
      <c r="I132" s="414"/>
      <c r="J132" s="414"/>
      <c r="K132" s="415"/>
      <c r="L132" s="29">
        <f>SUM(L126:L131)</f>
        <v>0</v>
      </c>
      <c r="M132" s="53"/>
    </row>
    <row r="133" spans="1:13" ht="14.1" customHeight="1" x14ac:dyDescent="0.3">
      <c r="A133" s="53"/>
      <c r="B133" s="53"/>
      <c r="C133" s="53"/>
      <c r="D133" s="53"/>
      <c r="E133" s="53"/>
      <c r="F133" s="416" t="s">
        <v>90</v>
      </c>
      <c r="G133" s="417"/>
      <c r="H133" s="417"/>
      <c r="I133" s="417"/>
      <c r="J133" s="417"/>
      <c r="K133" s="418"/>
      <c r="L133" s="30">
        <f>+L132*0.05</f>
        <v>0</v>
      </c>
      <c r="M133" s="53"/>
    </row>
    <row r="134" spans="1:13" ht="14.1" customHeight="1" x14ac:dyDescent="0.3">
      <c r="A134" s="53"/>
      <c r="B134" s="53"/>
      <c r="C134" s="53"/>
      <c r="D134" s="53"/>
      <c r="E134" s="53"/>
      <c r="F134" s="416" t="s">
        <v>91</v>
      </c>
      <c r="G134" s="417"/>
      <c r="H134" s="417"/>
      <c r="I134" s="417"/>
      <c r="J134" s="417"/>
      <c r="K134" s="418"/>
      <c r="L134" s="30">
        <f>+SUM(L132:L133)</f>
        <v>0</v>
      </c>
      <c r="M134" s="53"/>
    </row>
    <row r="135" spans="1:13" ht="14.1" customHeight="1" x14ac:dyDescent="0.3">
      <c r="A135" s="53"/>
      <c r="B135" s="53"/>
      <c r="C135" s="53"/>
      <c r="D135" s="53"/>
      <c r="E135" s="53"/>
      <c r="F135" s="416" t="s">
        <v>157</v>
      </c>
      <c r="G135" s="417"/>
      <c r="H135" s="417"/>
      <c r="I135" s="417"/>
      <c r="J135" s="417"/>
      <c r="K135" s="418"/>
      <c r="L135" s="32"/>
      <c r="M135" s="53"/>
    </row>
    <row r="136" spans="1:13" ht="14.1" customHeight="1" thickBot="1" x14ac:dyDescent="0.35">
      <c r="A136" s="53"/>
      <c r="B136" s="53"/>
      <c r="C136" s="53"/>
      <c r="D136" s="53"/>
      <c r="E136" s="53"/>
      <c r="F136" s="419" t="s">
        <v>93</v>
      </c>
      <c r="G136" s="420"/>
      <c r="H136" s="420"/>
      <c r="I136" s="420"/>
      <c r="J136" s="420"/>
      <c r="K136" s="421"/>
      <c r="L136" s="33">
        <f>IFERROR(L132/L135,0)</f>
        <v>0</v>
      </c>
      <c r="M136" s="53"/>
    </row>
    <row r="137" spans="1:13" ht="14.1" customHeight="1" x14ac:dyDescent="0.3">
      <c r="A137" s="53"/>
      <c r="B137" s="53"/>
      <c r="C137" s="53"/>
      <c r="D137" s="53"/>
      <c r="E137" s="53"/>
      <c r="F137" s="53"/>
      <c r="G137" s="53"/>
      <c r="H137" s="53"/>
      <c r="I137" s="53"/>
      <c r="J137" s="53"/>
      <c r="K137" s="53"/>
      <c r="L137" s="53"/>
      <c r="M137" s="53"/>
    </row>
    <row r="138" spans="1:13" ht="14.1" customHeight="1" thickBot="1" x14ac:dyDescent="0.35">
      <c r="A138" s="53"/>
      <c r="B138" s="53"/>
      <c r="C138" s="53"/>
      <c r="D138" s="53"/>
      <c r="E138" s="53"/>
      <c r="F138" s="53"/>
      <c r="G138" s="53"/>
      <c r="H138" s="53"/>
      <c r="I138" s="53"/>
      <c r="J138" s="53"/>
      <c r="K138" s="53"/>
      <c r="L138" s="53"/>
      <c r="M138" s="53"/>
    </row>
    <row r="139" spans="1:13" ht="14.1" customHeight="1" thickBot="1" x14ac:dyDescent="0.35">
      <c r="A139" s="53"/>
      <c r="B139" s="53"/>
      <c r="C139" s="53"/>
      <c r="D139" s="53"/>
      <c r="E139" s="53"/>
      <c r="F139" s="245" t="s">
        <v>286</v>
      </c>
      <c r="G139" s="375"/>
      <c r="H139" s="376"/>
      <c r="I139" s="376"/>
      <c r="J139" s="376"/>
      <c r="K139" s="376"/>
      <c r="L139" s="377"/>
      <c r="M139" s="53"/>
    </row>
    <row r="140" spans="1:13" ht="14.1" customHeight="1" thickBot="1" x14ac:dyDescent="0.35">
      <c r="A140" s="53"/>
      <c r="B140" s="53"/>
      <c r="C140" s="53"/>
      <c r="D140" s="53"/>
      <c r="E140" s="53"/>
      <c r="F140" s="246" t="s">
        <v>71</v>
      </c>
      <c r="G140" s="247" t="s">
        <v>72</v>
      </c>
      <c r="H140" s="247" t="s">
        <v>73</v>
      </c>
      <c r="I140" s="247" t="s">
        <v>273</v>
      </c>
      <c r="J140" s="247" t="s">
        <v>274</v>
      </c>
      <c r="K140" s="247" t="s">
        <v>275</v>
      </c>
      <c r="L140" s="248" t="s">
        <v>77</v>
      </c>
      <c r="M140" s="53"/>
    </row>
    <row r="141" spans="1:13" ht="14.1" customHeight="1" x14ac:dyDescent="0.3">
      <c r="A141" s="53"/>
      <c r="B141" s="53"/>
      <c r="C141" s="53"/>
      <c r="D141" s="53"/>
      <c r="E141" s="53"/>
      <c r="F141" s="48"/>
      <c r="G141" s="49"/>
      <c r="H141" s="43"/>
      <c r="I141" s="44"/>
      <c r="J141" s="249">
        <f>+H141*I141</f>
        <v>0</v>
      </c>
      <c r="K141" s="45"/>
      <c r="L141" s="50">
        <f>+H141*K141</f>
        <v>0</v>
      </c>
      <c r="M141" s="53"/>
    </row>
    <row r="142" spans="1:13" ht="14.1" customHeight="1" x14ac:dyDescent="0.3">
      <c r="A142" s="53"/>
      <c r="B142" s="53"/>
      <c r="C142" s="53"/>
      <c r="D142" s="53"/>
      <c r="E142" s="53"/>
      <c r="F142" s="4"/>
      <c r="G142" s="5"/>
      <c r="H142" s="5"/>
      <c r="I142" s="6"/>
      <c r="J142" s="218">
        <f t="shared" ref="J142:J146" si="16">+H142*I142</f>
        <v>0</v>
      </c>
      <c r="K142" s="7"/>
      <c r="L142" s="34">
        <f t="shared" ref="L142:L146" si="17">+H142*K142</f>
        <v>0</v>
      </c>
      <c r="M142" s="53"/>
    </row>
    <row r="143" spans="1:13" ht="14.1" customHeight="1" x14ac:dyDescent="0.3">
      <c r="A143" s="53"/>
      <c r="B143" s="53"/>
      <c r="C143" s="53"/>
      <c r="D143" s="53"/>
      <c r="E143" s="53"/>
      <c r="F143" s="4"/>
      <c r="G143" s="5"/>
      <c r="H143" s="5"/>
      <c r="I143" s="6"/>
      <c r="J143" s="218">
        <f t="shared" si="16"/>
        <v>0</v>
      </c>
      <c r="K143" s="7"/>
      <c r="L143" s="34">
        <f t="shared" si="17"/>
        <v>0</v>
      </c>
      <c r="M143" s="53"/>
    </row>
    <row r="144" spans="1:13" ht="14.1" customHeight="1" x14ac:dyDescent="0.3">
      <c r="A144" s="53"/>
      <c r="B144" s="53"/>
      <c r="C144" s="53"/>
      <c r="D144" s="53"/>
      <c r="E144" s="53"/>
      <c r="F144" s="4"/>
      <c r="G144" s="5"/>
      <c r="H144" s="5"/>
      <c r="I144" s="6"/>
      <c r="J144" s="218">
        <f t="shared" si="16"/>
        <v>0</v>
      </c>
      <c r="K144" s="7"/>
      <c r="L144" s="34">
        <f t="shared" si="17"/>
        <v>0</v>
      </c>
      <c r="M144" s="53"/>
    </row>
    <row r="145" spans="1:13" ht="14.1" customHeight="1" x14ac:dyDescent="0.3">
      <c r="A145" s="53"/>
      <c r="B145" s="53"/>
      <c r="C145" s="53"/>
      <c r="D145" s="53"/>
      <c r="E145" s="53"/>
      <c r="F145" s="4"/>
      <c r="G145" s="5"/>
      <c r="H145" s="5"/>
      <c r="I145" s="6"/>
      <c r="J145" s="218">
        <f t="shared" si="16"/>
        <v>0</v>
      </c>
      <c r="K145" s="7"/>
      <c r="L145" s="34">
        <f t="shared" si="17"/>
        <v>0</v>
      </c>
      <c r="M145" s="53"/>
    </row>
    <row r="146" spans="1:13" ht="14.1" customHeight="1" thickBot="1" x14ac:dyDescent="0.35">
      <c r="A146" s="53"/>
      <c r="B146" s="53"/>
      <c r="C146" s="53"/>
      <c r="D146" s="53"/>
      <c r="E146" s="53"/>
      <c r="F146" s="9"/>
      <c r="G146" s="10"/>
      <c r="H146" s="10"/>
      <c r="I146" s="11"/>
      <c r="J146" s="219">
        <f t="shared" si="16"/>
        <v>0</v>
      </c>
      <c r="K146" s="12"/>
      <c r="L146" s="35">
        <f t="shared" si="17"/>
        <v>0</v>
      </c>
      <c r="M146" s="53"/>
    </row>
    <row r="147" spans="1:13" ht="14.1" customHeight="1" x14ac:dyDescent="0.3">
      <c r="A147" s="53"/>
      <c r="B147" s="53"/>
      <c r="C147" s="53"/>
      <c r="D147" s="53"/>
      <c r="E147" s="53"/>
      <c r="F147" s="413" t="s">
        <v>77</v>
      </c>
      <c r="G147" s="414"/>
      <c r="H147" s="414"/>
      <c r="I147" s="414"/>
      <c r="J147" s="414"/>
      <c r="K147" s="415"/>
      <c r="L147" s="29">
        <f>SUM(L141:L146)</f>
        <v>0</v>
      </c>
      <c r="M147" s="53"/>
    </row>
    <row r="148" spans="1:13" ht="14.1" customHeight="1" x14ac:dyDescent="0.3">
      <c r="A148" s="53"/>
      <c r="B148" s="53"/>
      <c r="C148" s="53"/>
      <c r="D148" s="53"/>
      <c r="E148" s="53"/>
      <c r="F148" s="416" t="s">
        <v>90</v>
      </c>
      <c r="G148" s="417"/>
      <c r="H148" s="417"/>
      <c r="I148" s="417"/>
      <c r="J148" s="417"/>
      <c r="K148" s="418"/>
      <c r="L148" s="30">
        <f>+L147*0.05</f>
        <v>0</v>
      </c>
      <c r="M148" s="53"/>
    </row>
    <row r="149" spans="1:13" ht="14.1" customHeight="1" x14ac:dyDescent="0.3">
      <c r="A149" s="53"/>
      <c r="B149" s="53"/>
      <c r="C149" s="53"/>
      <c r="D149" s="53"/>
      <c r="E149" s="53"/>
      <c r="F149" s="416" t="s">
        <v>91</v>
      </c>
      <c r="G149" s="417"/>
      <c r="H149" s="417"/>
      <c r="I149" s="417"/>
      <c r="J149" s="417"/>
      <c r="K149" s="418"/>
      <c r="L149" s="30">
        <f>+SUM(L147:L148)</f>
        <v>0</v>
      </c>
      <c r="M149" s="53"/>
    </row>
    <row r="150" spans="1:13" ht="14.1" customHeight="1" x14ac:dyDescent="0.3">
      <c r="A150" s="53"/>
      <c r="B150" s="53"/>
      <c r="C150" s="53"/>
      <c r="D150" s="53"/>
      <c r="E150" s="53"/>
      <c r="F150" s="416" t="s">
        <v>157</v>
      </c>
      <c r="G150" s="417"/>
      <c r="H150" s="417"/>
      <c r="I150" s="417"/>
      <c r="J150" s="417"/>
      <c r="K150" s="418"/>
      <c r="L150" s="32"/>
      <c r="M150" s="53"/>
    </row>
    <row r="151" spans="1:13" ht="14.1" customHeight="1" thickBot="1" x14ac:dyDescent="0.35">
      <c r="A151" s="53"/>
      <c r="B151" s="53"/>
      <c r="C151" s="53"/>
      <c r="D151" s="53"/>
      <c r="E151" s="53"/>
      <c r="F151" s="419" t="s">
        <v>93</v>
      </c>
      <c r="G151" s="420"/>
      <c r="H151" s="420"/>
      <c r="I151" s="420"/>
      <c r="J151" s="420"/>
      <c r="K151" s="421"/>
      <c r="L151" s="33">
        <f>IFERROR(L147/L150,0)</f>
        <v>0</v>
      </c>
      <c r="M151" s="53"/>
    </row>
    <row r="152" spans="1:13" ht="14.1" customHeight="1" x14ac:dyDescent="0.3">
      <c r="A152" s="53"/>
      <c r="B152" s="53"/>
      <c r="C152" s="53"/>
      <c r="D152" s="53"/>
      <c r="E152" s="53"/>
      <c r="F152" s="53"/>
      <c r="G152" s="53"/>
      <c r="H152" s="53"/>
      <c r="I152" s="53"/>
      <c r="J152" s="53"/>
      <c r="K152" s="53"/>
      <c r="L152" s="53"/>
      <c r="M152" s="53"/>
    </row>
    <row r="153" spans="1:13" ht="14.1" customHeight="1" thickBot="1" x14ac:dyDescent="0.35">
      <c r="A153" s="53"/>
      <c r="B153" s="53"/>
      <c r="C153" s="53"/>
      <c r="D153" s="53"/>
      <c r="E153" s="53"/>
      <c r="F153" s="53"/>
      <c r="G153" s="53"/>
      <c r="H153" s="53"/>
      <c r="I153" s="53"/>
      <c r="J153" s="53"/>
      <c r="K153" s="53"/>
      <c r="L153" s="53"/>
      <c r="M153" s="53"/>
    </row>
    <row r="154" spans="1:13" ht="14.1" customHeight="1" thickBot="1" x14ac:dyDescent="0.35">
      <c r="A154" s="53"/>
      <c r="B154" s="53"/>
      <c r="C154" s="53"/>
      <c r="D154" s="53"/>
      <c r="E154" s="53"/>
      <c r="F154" s="245" t="s">
        <v>287</v>
      </c>
      <c r="G154" s="375"/>
      <c r="H154" s="376"/>
      <c r="I154" s="376"/>
      <c r="J154" s="376"/>
      <c r="K154" s="376"/>
      <c r="L154" s="377"/>
      <c r="M154" s="53"/>
    </row>
    <row r="155" spans="1:13" ht="14.1" customHeight="1" thickBot="1" x14ac:dyDescent="0.35">
      <c r="A155" s="53"/>
      <c r="B155" s="53"/>
      <c r="C155" s="53"/>
      <c r="D155" s="53"/>
      <c r="E155" s="53"/>
      <c r="F155" s="246" t="s">
        <v>71</v>
      </c>
      <c r="G155" s="247" t="s">
        <v>72</v>
      </c>
      <c r="H155" s="247" t="s">
        <v>73</v>
      </c>
      <c r="I155" s="247" t="s">
        <v>273</v>
      </c>
      <c r="J155" s="247" t="s">
        <v>274</v>
      </c>
      <c r="K155" s="247" t="s">
        <v>275</v>
      </c>
      <c r="L155" s="248" t="s">
        <v>77</v>
      </c>
      <c r="M155" s="53"/>
    </row>
    <row r="156" spans="1:13" ht="14.1" customHeight="1" x14ac:dyDescent="0.3">
      <c r="A156" s="53"/>
      <c r="B156" s="53"/>
      <c r="C156" s="53"/>
      <c r="D156" s="53"/>
      <c r="E156" s="53"/>
      <c r="F156" s="48"/>
      <c r="G156" s="49"/>
      <c r="H156" s="43"/>
      <c r="I156" s="44"/>
      <c r="J156" s="249">
        <f>+H156*I156</f>
        <v>0</v>
      </c>
      <c r="K156" s="45"/>
      <c r="L156" s="50">
        <f>+H156*K156</f>
        <v>0</v>
      </c>
      <c r="M156" s="53"/>
    </row>
    <row r="157" spans="1:13" ht="14.1" customHeight="1" x14ac:dyDescent="0.3">
      <c r="A157" s="53"/>
      <c r="B157" s="53"/>
      <c r="C157" s="53"/>
      <c r="D157" s="53"/>
      <c r="E157" s="53"/>
      <c r="F157" s="4"/>
      <c r="G157" s="5"/>
      <c r="H157" s="5"/>
      <c r="I157" s="6"/>
      <c r="J157" s="218">
        <f t="shared" ref="J157:J161" si="18">+H157*I157</f>
        <v>0</v>
      </c>
      <c r="K157" s="7"/>
      <c r="L157" s="34">
        <f t="shared" ref="L157:L161" si="19">+H157*K157</f>
        <v>0</v>
      </c>
      <c r="M157" s="53"/>
    </row>
    <row r="158" spans="1:13" ht="14.1" customHeight="1" x14ac:dyDescent="0.3">
      <c r="A158" s="53"/>
      <c r="B158" s="53"/>
      <c r="C158" s="53"/>
      <c r="D158" s="53"/>
      <c r="E158" s="53"/>
      <c r="F158" s="4"/>
      <c r="G158" s="5"/>
      <c r="H158" s="5"/>
      <c r="I158" s="6"/>
      <c r="J158" s="218">
        <f t="shared" si="18"/>
        <v>0</v>
      </c>
      <c r="K158" s="7"/>
      <c r="L158" s="34">
        <f t="shared" si="19"/>
        <v>0</v>
      </c>
      <c r="M158" s="53"/>
    </row>
    <row r="159" spans="1:13" ht="14.1" customHeight="1" x14ac:dyDescent="0.3">
      <c r="A159" s="53"/>
      <c r="B159" s="53"/>
      <c r="C159" s="53"/>
      <c r="D159" s="53"/>
      <c r="E159" s="53"/>
      <c r="F159" s="4"/>
      <c r="G159" s="5"/>
      <c r="H159" s="5"/>
      <c r="I159" s="6"/>
      <c r="J159" s="218">
        <f t="shared" si="18"/>
        <v>0</v>
      </c>
      <c r="K159" s="7"/>
      <c r="L159" s="34">
        <f t="shared" si="19"/>
        <v>0</v>
      </c>
      <c r="M159" s="53"/>
    </row>
    <row r="160" spans="1:13" ht="14.1" customHeight="1" x14ac:dyDescent="0.3">
      <c r="A160" s="53"/>
      <c r="B160" s="53"/>
      <c r="C160" s="53"/>
      <c r="D160" s="53"/>
      <c r="E160" s="53"/>
      <c r="F160" s="4"/>
      <c r="G160" s="5"/>
      <c r="H160" s="5"/>
      <c r="I160" s="6"/>
      <c r="J160" s="218">
        <f t="shared" si="18"/>
        <v>0</v>
      </c>
      <c r="K160" s="7"/>
      <c r="L160" s="34">
        <f t="shared" si="19"/>
        <v>0</v>
      </c>
      <c r="M160" s="53"/>
    </row>
    <row r="161" spans="1:13" ht="14.1" customHeight="1" thickBot="1" x14ac:dyDescent="0.35">
      <c r="A161" s="53"/>
      <c r="B161" s="53"/>
      <c r="C161" s="53"/>
      <c r="D161" s="53"/>
      <c r="E161" s="53"/>
      <c r="F161" s="9"/>
      <c r="G161" s="10"/>
      <c r="H161" s="10"/>
      <c r="I161" s="11"/>
      <c r="J161" s="219">
        <f t="shared" si="18"/>
        <v>0</v>
      </c>
      <c r="K161" s="12"/>
      <c r="L161" s="35">
        <f t="shared" si="19"/>
        <v>0</v>
      </c>
      <c r="M161" s="53"/>
    </row>
    <row r="162" spans="1:13" ht="14.1" customHeight="1" x14ac:dyDescent="0.3">
      <c r="A162" s="53"/>
      <c r="B162" s="53"/>
      <c r="C162" s="53"/>
      <c r="D162" s="53"/>
      <c r="E162" s="53"/>
      <c r="F162" s="413" t="s">
        <v>77</v>
      </c>
      <c r="G162" s="414"/>
      <c r="H162" s="414"/>
      <c r="I162" s="414"/>
      <c r="J162" s="414"/>
      <c r="K162" s="415"/>
      <c r="L162" s="29">
        <f>SUM(L156:L161)</f>
        <v>0</v>
      </c>
      <c r="M162" s="53"/>
    </row>
    <row r="163" spans="1:13" ht="14.1" customHeight="1" x14ac:dyDescent="0.3">
      <c r="A163" s="53"/>
      <c r="B163" s="53"/>
      <c r="C163" s="53"/>
      <c r="D163" s="53"/>
      <c r="E163" s="53"/>
      <c r="F163" s="416" t="s">
        <v>90</v>
      </c>
      <c r="G163" s="417"/>
      <c r="H163" s="417"/>
      <c r="I163" s="417"/>
      <c r="J163" s="417"/>
      <c r="K163" s="418"/>
      <c r="L163" s="30">
        <f>+L162*0.05</f>
        <v>0</v>
      </c>
      <c r="M163" s="53"/>
    </row>
    <row r="164" spans="1:13" ht="14.1" customHeight="1" x14ac:dyDescent="0.3">
      <c r="A164" s="53"/>
      <c r="B164" s="53"/>
      <c r="C164" s="53"/>
      <c r="D164" s="53"/>
      <c r="E164" s="53"/>
      <c r="F164" s="416" t="s">
        <v>91</v>
      </c>
      <c r="G164" s="417"/>
      <c r="H164" s="417"/>
      <c r="I164" s="417"/>
      <c r="J164" s="417"/>
      <c r="K164" s="418"/>
      <c r="L164" s="30">
        <f>+SUM(L162:L163)</f>
        <v>0</v>
      </c>
      <c r="M164" s="53"/>
    </row>
    <row r="165" spans="1:13" ht="14.1" customHeight="1" x14ac:dyDescent="0.3">
      <c r="A165" s="53"/>
      <c r="B165" s="53"/>
      <c r="C165" s="53"/>
      <c r="D165" s="53"/>
      <c r="E165" s="53"/>
      <c r="F165" s="416" t="s">
        <v>157</v>
      </c>
      <c r="G165" s="417"/>
      <c r="H165" s="417"/>
      <c r="I165" s="417"/>
      <c r="J165" s="417"/>
      <c r="K165" s="418"/>
      <c r="L165" s="32"/>
      <c r="M165" s="53"/>
    </row>
    <row r="166" spans="1:13" ht="14.1" customHeight="1" thickBot="1" x14ac:dyDescent="0.35">
      <c r="A166" s="53"/>
      <c r="B166" s="53"/>
      <c r="C166" s="53"/>
      <c r="D166" s="53"/>
      <c r="E166" s="53"/>
      <c r="F166" s="419" t="s">
        <v>93</v>
      </c>
      <c r="G166" s="420"/>
      <c r="H166" s="420"/>
      <c r="I166" s="420"/>
      <c r="J166" s="420"/>
      <c r="K166" s="421"/>
      <c r="L166" s="33">
        <f>IFERROR(L162/L165,0)</f>
        <v>0</v>
      </c>
      <c r="M166" s="53"/>
    </row>
    <row r="167" spans="1:13" ht="14.1" customHeight="1" x14ac:dyDescent="0.3">
      <c r="A167" s="53"/>
      <c r="B167" s="53"/>
      <c r="C167" s="53"/>
      <c r="D167" s="53"/>
      <c r="E167" s="53"/>
      <c r="F167" s="53"/>
      <c r="G167" s="53"/>
      <c r="H167" s="53"/>
      <c r="I167" s="53"/>
      <c r="J167" s="53"/>
      <c r="K167" s="53"/>
      <c r="L167" s="53"/>
      <c r="M167" s="53"/>
    </row>
    <row r="168" spans="1:13" ht="14.1" customHeight="1" thickBot="1" x14ac:dyDescent="0.35">
      <c r="A168" s="53"/>
      <c r="B168" s="53"/>
      <c r="C168" s="53"/>
      <c r="D168" s="53"/>
      <c r="E168" s="53"/>
      <c r="F168" s="53"/>
      <c r="G168" s="53"/>
      <c r="H168" s="53"/>
      <c r="I168" s="53"/>
      <c r="J168" s="53"/>
      <c r="K168" s="53"/>
      <c r="L168" s="53"/>
      <c r="M168" s="53"/>
    </row>
    <row r="169" spans="1:13" ht="14.1" customHeight="1" thickBot="1" x14ac:dyDescent="0.35">
      <c r="A169" s="53"/>
      <c r="B169" s="53"/>
      <c r="C169" s="53"/>
      <c r="D169" s="53"/>
      <c r="E169" s="53"/>
      <c r="F169" s="245" t="s">
        <v>288</v>
      </c>
      <c r="G169" s="375"/>
      <c r="H169" s="376"/>
      <c r="I169" s="376"/>
      <c r="J169" s="376"/>
      <c r="K169" s="376"/>
      <c r="L169" s="377"/>
      <c r="M169" s="53"/>
    </row>
    <row r="170" spans="1:13" ht="14.1" customHeight="1" thickBot="1" x14ac:dyDescent="0.35">
      <c r="A170" s="53"/>
      <c r="B170" s="53"/>
      <c r="C170" s="53"/>
      <c r="D170" s="53"/>
      <c r="E170" s="53"/>
      <c r="F170" s="246" t="s">
        <v>71</v>
      </c>
      <c r="G170" s="247" t="s">
        <v>72</v>
      </c>
      <c r="H170" s="247" t="s">
        <v>73</v>
      </c>
      <c r="I170" s="247" t="s">
        <v>273</v>
      </c>
      <c r="J170" s="247" t="s">
        <v>274</v>
      </c>
      <c r="K170" s="247" t="s">
        <v>275</v>
      </c>
      <c r="L170" s="248" t="s">
        <v>77</v>
      </c>
      <c r="M170" s="53"/>
    </row>
    <row r="171" spans="1:13" ht="14.1" customHeight="1" x14ac:dyDescent="0.3">
      <c r="A171" s="53"/>
      <c r="B171" s="53"/>
      <c r="C171" s="53"/>
      <c r="D171" s="53"/>
      <c r="E171" s="53"/>
      <c r="F171" s="48"/>
      <c r="G171" s="49"/>
      <c r="H171" s="43"/>
      <c r="I171" s="44"/>
      <c r="J171" s="249">
        <f>+H171*I171</f>
        <v>0</v>
      </c>
      <c r="K171" s="45"/>
      <c r="L171" s="50">
        <f>+H171*K171</f>
        <v>0</v>
      </c>
      <c r="M171" s="53"/>
    </row>
    <row r="172" spans="1:13" ht="14.1" customHeight="1" x14ac:dyDescent="0.3">
      <c r="A172" s="53"/>
      <c r="B172" s="53"/>
      <c r="C172" s="53"/>
      <c r="D172" s="53"/>
      <c r="E172" s="53"/>
      <c r="F172" s="4"/>
      <c r="G172" s="5"/>
      <c r="H172" s="5"/>
      <c r="I172" s="6"/>
      <c r="J172" s="218">
        <f t="shared" ref="J172:J176" si="20">+H172*I172</f>
        <v>0</v>
      </c>
      <c r="K172" s="7"/>
      <c r="L172" s="34">
        <f t="shared" ref="L172:L176" si="21">+H172*K172</f>
        <v>0</v>
      </c>
      <c r="M172" s="53"/>
    </row>
    <row r="173" spans="1:13" ht="14.1" customHeight="1" x14ac:dyDescent="0.3">
      <c r="A173" s="53"/>
      <c r="B173" s="53"/>
      <c r="C173" s="53"/>
      <c r="D173" s="53"/>
      <c r="E173" s="53"/>
      <c r="F173" s="4"/>
      <c r="G173" s="5"/>
      <c r="H173" s="5"/>
      <c r="I173" s="6"/>
      <c r="J173" s="218">
        <f t="shared" si="20"/>
        <v>0</v>
      </c>
      <c r="K173" s="7"/>
      <c r="L173" s="34">
        <f t="shared" si="21"/>
        <v>0</v>
      </c>
      <c r="M173" s="53"/>
    </row>
    <row r="174" spans="1:13" ht="14.1" customHeight="1" x14ac:dyDescent="0.3">
      <c r="A174" s="53"/>
      <c r="B174" s="53"/>
      <c r="C174" s="53"/>
      <c r="D174" s="53"/>
      <c r="E174" s="53"/>
      <c r="F174" s="4"/>
      <c r="G174" s="5"/>
      <c r="H174" s="5"/>
      <c r="I174" s="6"/>
      <c r="J174" s="218">
        <f t="shared" si="20"/>
        <v>0</v>
      </c>
      <c r="K174" s="7"/>
      <c r="L174" s="34">
        <f t="shared" si="21"/>
        <v>0</v>
      </c>
      <c r="M174" s="53"/>
    </row>
    <row r="175" spans="1:13" ht="14.1" customHeight="1" x14ac:dyDescent="0.3">
      <c r="A175" s="53"/>
      <c r="B175" s="53"/>
      <c r="C175" s="53"/>
      <c r="D175" s="53"/>
      <c r="E175" s="53"/>
      <c r="F175" s="4"/>
      <c r="G175" s="5"/>
      <c r="H175" s="5"/>
      <c r="I175" s="6"/>
      <c r="J175" s="218">
        <f t="shared" si="20"/>
        <v>0</v>
      </c>
      <c r="K175" s="7"/>
      <c r="L175" s="34">
        <f t="shared" si="21"/>
        <v>0</v>
      </c>
      <c r="M175" s="53"/>
    </row>
    <row r="176" spans="1:13" ht="14.1" customHeight="1" thickBot="1" x14ac:dyDescent="0.35">
      <c r="A176" s="53"/>
      <c r="B176" s="53"/>
      <c r="C176" s="53"/>
      <c r="D176" s="53"/>
      <c r="E176" s="53"/>
      <c r="F176" s="9"/>
      <c r="G176" s="10"/>
      <c r="H176" s="10"/>
      <c r="I176" s="11"/>
      <c r="J176" s="219">
        <f t="shared" si="20"/>
        <v>0</v>
      </c>
      <c r="K176" s="12"/>
      <c r="L176" s="35">
        <f t="shared" si="21"/>
        <v>0</v>
      </c>
      <c r="M176" s="53"/>
    </row>
    <row r="177" spans="1:13" ht="14.1" customHeight="1" x14ac:dyDescent="0.3">
      <c r="A177" s="53"/>
      <c r="B177" s="53"/>
      <c r="C177" s="53"/>
      <c r="D177" s="53"/>
      <c r="E177" s="53"/>
      <c r="F177" s="413" t="s">
        <v>77</v>
      </c>
      <c r="G177" s="414"/>
      <c r="H177" s="414"/>
      <c r="I177" s="414"/>
      <c r="J177" s="414"/>
      <c r="K177" s="415"/>
      <c r="L177" s="29">
        <f>SUM(L171:L176)</f>
        <v>0</v>
      </c>
      <c r="M177" s="53"/>
    </row>
    <row r="178" spans="1:13" ht="14.1" customHeight="1" x14ac:dyDescent="0.3">
      <c r="A178" s="53"/>
      <c r="B178" s="53"/>
      <c r="C178" s="53"/>
      <c r="D178" s="53"/>
      <c r="E178" s="53"/>
      <c r="F178" s="416" t="s">
        <v>90</v>
      </c>
      <c r="G178" s="417"/>
      <c r="H178" s="417"/>
      <c r="I178" s="417"/>
      <c r="J178" s="417"/>
      <c r="K178" s="418"/>
      <c r="L178" s="30">
        <f>+L177*0.05</f>
        <v>0</v>
      </c>
      <c r="M178" s="53"/>
    </row>
    <row r="179" spans="1:13" ht="14.1" customHeight="1" x14ac:dyDescent="0.3">
      <c r="A179" s="53"/>
      <c r="B179" s="53"/>
      <c r="C179" s="53"/>
      <c r="D179" s="53"/>
      <c r="E179" s="53"/>
      <c r="F179" s="416" t="s">
        <v>91</v>
      </c>
      <c r="G179" s="417"/>
      <c r="H179" s="417"/>
      <c r="I179" s="417"/>
      <c r="J179" s="417"/>
      <c r="K179" s="418"/>
      <c r="L179" s="30">
        <f>+SUM(L177:L178)</f>
        <v>0</v>
      </c>
      <c r="M179" s="53"/>
    </row>
    <row r="180" spans="1:13" ht="14.1" customHeight="1" x14ac:dyDescent="0.3">
      <c r="A180" s="53"/>
      <c r="B180" s="53"/>
      <c r="C180" s="53"/>
      <c r="D180" s="53"/>
      <c r="E180" s="53"/>
      <c r="F180" s="416" t="s">
        <v>157</v>
      </c>
      <c r="G180" s="417"/>
      <c r="H180" s="417"/>
      <c r="I180" s="417"/>
      <c r="J180" s="417"/>
      <c r="K180" s="418"/>
      <c r="L180" s="32"/>
      <c r="M180" s="53"/>
    </row>
    <row r="181" spans="1:13" ht="14.1" customHeight="1" thickBot="1" x14ac:dyDescent="0.35">
      <c r="A181" s="53"/>
      <c r="B181" s="53"/>
      <c r="C181" s="53"/>
      <c r="D181" s="53"/>
      <c r="E181" s="53"/>
      <c r="F181" s="419" t="s">
        <v>93</v>
      </c>
      <c r="G181" s="420"/>
      <c r="H181" s="420"/>
      <c r="I181" s="420"/>
      <c r="J181" s="420"/>
      <c r="K181" s="421"/>
      <c r="L181" s="33">
        <f>IFERROR(L177/L180,0)</f>
        <v>0</v>
      </c>
      <c r="M181" s="53"/>
    </row>
    <row r="182" spans="1:13" ht="14.1" customHeight="1" x14ac:dyDescent="0.3">
      <c r="A182" s="53"/>
      <c r="B182" s="53"/>
      <c r="C182" s="53"/>
      <c r="D182" s="53"/>
      <c r="E182" s="53"/>
      <c r="F182" s="53"/>
      <c r="G182" s="53"/>
      <c r="H182" s="53"/>
      <c r="I182" s="53"/>
      <c r="J182" s="53"/>
      <c r="K182" s="53"/>
      <c r="L182" s="53"/>
      <c r="M182" s="53"/>
    </row>
    <row r="183" spans="1:13" ht="14.1" customHeight="1" thickBot="1" x14ac:dyDescent="0.35">
      <c r="A183" s="53"/>
      <c r="B183" s="53"/>
      <c r="C183" s="53"/>
      <c r="D183" s="53"/>
      <c r="E183" s="53"/>
      <c r="F183" s="53"/>
      <c r="G183" s="53"/>
      <c r="H183" s="53"/>
      <c r="I183" s="53"/>
      <c r="J183" s="53"/>
      <c r="K183" s="53"/>
      <c r="L183" s="53"/>
      <c r="M183" s="53"/>
    </row>
    <row r="184" spans="1:13" ht="14.1" customHeight="1" thickBot="1" x14ac:dyDescent="0.35">
      <c r="A184" s="53"/>
      <c r="B184" s="53"/>
      <c r="C184" s="53"/>
      <c r="D184" s="53"/>
      <c r="E184" s="53"/>
      <c r="F184" s="245" t="s">
        <v>289</v>
      </c>
      <c r="G184" s="375"/>
      <c r="H184" s="376"/>
      <c r="I184" s="376"/>
      <c r="J184" s="376"/>
      <c r="K184" s="376"/>
      <c r="L184" s="377"/>
      <c r="M184" s="53"/>
    </row>
    <row r="185" spans="1:13" ht="14.1" customHeight="1" thickBot="1" x14ac:dyDescent="0.35">
      <c r="A185" s="53"/>
      <c r="B185" s="53"/>
      <c r="C185" s="53"/>
      <c r="D185" s="53"/>
      <c r="E185" s="53"/>
      <c r="F185" s="246" t="s">
        <v>71</v>
      </c>
      <c r="G185" s="247" t="s">
        <v>72</v>
      </c>
      <c r="H185" s="247" t="s">
        <v>73</v>
      </c>
      <c r="I185" s="247" t="s">
        <v>273</v>
      </c>
      <c r="J185" s="247" t="s">
        <v>274</v>
      </c>
      <c r="K185" s="247" t="s">
        <v>275</v>
      </c>
      <c r="L185" s="248" t="s">
        <v>77</v>
      </c>
      <c r="M185" s="53"/>
    </row>
    <row r="186" spans="1:13" ht="14.1" customHeight="1" x14ac:dyDescent="0.3">
      <c r="A186" s="53"/>
      <c r="B186" s="53"/>
      <c r="C186" s="53"/>
      <c r="D186" s="53"/>
      <c r="E186" s="53"/>
      <c r="F186" s="48"/>
      <c r="G186" s="49"/>
      <c r="H186" s="43"/>
      <c r="I186" s="44"/>
      <c r="J186" s="249">
        <f>+H186*I186</f>
        <v>0</v>
      </c>
      <c r="K186" s="45"/>
      <c r="L186" s="50">
        <f>+H186*K186</f>
        <v>0</v>
      </c>
      <c r="M186" s="53"/>
    </row>
    <row r="187" spans="1:13" ht="14.1" customHeight="1" x14ac:dyDescent="0.3">
      <c r="A187" s="53"/>
      <c r="B187" s="53"/>
      <c r="C187" s="53"/>
      <c r="D187" s="53"/>
      <c r="E187" s="53"/>
      <c r="F187" s="4"/>
      <c r="G187" s="5"/>
      <c r="H187" s="5"/>
      <c r="I187" s="6"/>
      <c r="J187" s="218">
        <f t="shared" ref="J187:J191" si="22">+H187*I187</f>
        <v>0</v>
      </c>
      <c r="K187" s="7"/>
      <c r="L187" s="34">
        <f t="shared" ref="L187:L191" si="23">+H187*K187</f>
        <v>0</v>
      </c>
      <c r="M187" s="53"/>
    </row>
    <row r="188" spans="1:13" ht="14.1" customHeight="1" x14ac:dyDescent="0.3">
      <c r="A188" s="53"/>
      <c r="B188" s="53"/>
      <c r="C188" s="53"/>
      <c r="D188" s="53"/>
      <c r="E188" s="53"/>
      <c r="F188" s="4"/>
      <c r="G188" s="5"/>
      <c r="H188" s="5"/>
      <c r="I188" s="6"/>
      <c r="J188" s="218">
        <f t="shared" si="22"/>
        <v>0</v>
      </c>
      <c r="K188" s="7"/>
      <c r="L188" s="34">
        <f t="shared" si="23"/>
        <v>0</v>
      </c>
      <c r="M188" s="53"/>
    </row>
    <row r="189" spans="1:13" ht="14.1" customHeight="1" x14ac:dyDescent="0.3">
      <c r="A189" s="53"/>
      <c r="B189" s="53"/>
      <c r="C189" s="53"/>
      <c r="D189" s="53"/>
      <c r="E189" s="53"/>
      <c r="F189" s="4"/>
      <c r="G189" s="5"/>
      <c r="H189" s="5"/>
      <c r="I189" s="6"/>
      <c r="J189" s="218">
        <f t="shared" si="22"/>
        <v>0</v>
      </c>
      <c r="K189" s="7"/>
      <c r="L189" s="34">
        <f t="shared" si="23"/>
        <v>0</v>
      </c>
      <c r="M189" s="53"/>
    </row>
    <row r="190" spans="1:13" ht="14.1" customHeight="1" x14ac:dyDescent="0.3">
      <c r="A190" s="53"/>
      <c r="B190" s="53"/>
      <c r="C190" s="53"/>
      <c r="D190" s="53"/>
      <c r="E190" s="53"/>
      <c r="F190" s="4"/>
      <c r="G190" s="5"/>
      <c r="H190" s="5"/>
      <c r="I190" s="6"/>
      <c r="J190" s="218">
        <f t="shared" si="22"/>
        <v>0</v>
      </c>
      <c r="K190" s="7"/>
      <c r="L190" s="34">
        <f t="shared" si="23"/>
        <v>0</v>
      </c>
      <c r="M190" s="53"/>
    </row>
    <row r="191" spans="1:13" ht="14.1" customHeight="1" thickBot="1" x14ac:dyDescent="0.35">
      <c r="A191" s="53"/>
      <c r="B191" s="53"/>
      <c r="C191" s="53"/>
      <c r="D191" s="53"/>
      <c r="E191" s="53"/>
      <c r="F191" s="9"/>
      <c r="G191" s="10"/>
      <c r="H191" s="10"/>
      <c r="I191" s="11"/>
      <c r="J191" s="219">
        <f t="shared" si="22"/>
        <v>0</v>
      </c>
      <c r="K191" s="12"/>
      <c r="L191" s="35">
        <f t="shared" si="23"/>
        <v>0</v>
      </c>
      <c r="M191" s="53"/>
    </row>
    <row r="192" spans="1:13" ht="14.1" customHeight="1" x14ac:dyDescent="0.3">
      <c r="A192" s="53"/>
      <c r="B192" s="53"/>
      <c r="C192" s="53"/>
      <c r="D192" s="53"/>
      <c r="E192" s="53"/>
      <c r="F192" s="413" t="s">
        <v>77</v>
      </c>
      <c r="G192" s="414"/>
      <c r="H192" s="414"/>
      <c r="I192" s="414"/>
      <c r="J192" s="414"/>
      <c r="K192" s="415"/>
      <c r="L192" s="29">
        <f>SUM(L186:L191)</f>
        <v>0</v>
      </c>
      <c r="M192" s="53"/>
    </row>
    <row r="193" spans="1:13" ht="14.1" customHeight="1" x14ac:dyDescent="0.3">
      <c r="A193" s="53"/>
      <c r="B193" s="53"/>
      <c r="C193" s="53"/>
      <c r="D193" s="53"/>
      <c r="E193" s="53"/>
      <c r="F193" s="416" t="s">
        <v>90</v>
      </c>
      <c r="G193" s="417"/>
      <c r="H193" s="417"/>
      <c r="I193" s="417"/>
      <c r="J193" s="417"/>
      <c r="K193" s="418"/>
      <c r="L193" s="30">
        <f>+L192*0.05</f>
        <v>0</v>
      </c>
      <c r="M193" s="53"/>
    </row>
    <row r="194" spans="1:13" ht="14.1" customHeight="1" x14ac:dyDescent="0.3">
      <c r="A194" s="53"/>
      <c r="B194" s="53"/>
      <c r="C194" s="53"/>
      <c r="D194" s="53"/>
      <c r="E194" s="53"/>
      <c r="F194" s="416" t="s">
        <v>91</v>
      </c>
      <c r="G194" s="417"/>
      <c r="H194" s="417"/>
      <c r="I194" s="417"/>
      <c r="J194" s="417"/>
      <c r="K194" s="418"/>
      <c r="L194" s="30">
        <f>+SUM(L192:L193)</f>
        <v>0</v>
      </c>
      <c r="M194" s="53"/>
    </row>
    <row r="195" spans="1:13" ht="14.1" customHeight="1" x14ac:dyDescent="0.3">
      <c r="A195" s="53"/>
      <c r="B195" s="53"/>
      <c r="C195" s="53"/>
      <c r="D195" s="53"/>
      <c r="E195" s="53"/>
      <c r="F195" s="416" t="s">
        <v>157</v>
      </c>
      <c r="G195" s="417"/>
      <c r="H195" s="417"/>
      <c r="I195" s="417"/>
      <c r="J195" s="417"/>
      <c r="K195" s="418"/>
      <c r="L195" s="32"/>
      <c r="M195" s="53"/>
    </row>
    <row r="196" spans="1:13" ht="14.1" customHeight="1" thickBot="1" x14ac:dyDescent="0.35">
      <c r="A196" s="53"/>
      <c r="B196" s="53"/>
      <c r="C196" s="53"/>
      <c r="D196" s="53"/>
      <c r="E196" s="53"/>
      <c r="F196" s="419" t="s">
        <v>93</v>
      </c>
      <c r="G196" s="420"/>
      <c r="H196" s="420"/>
      <c r="I196" s="420"/>
      <c r="J196" s="420"/>
      <c r="K196" s="421"/>
      <c r="L196" s="33">
        <f>IFERROR(L192/L195,0)</f>
        <v>0</v>
      </c>
      <c r="M196" s="53"/>
    </row>
    <row r="197" spans="1:13" ht="14.1" customHeight="1" x14ac:dyDescent="0.3">
      <c r="A197" s="53"/>
      <c r="B197" s="53"/>
      <c r="C197" s="53"/>
      <c r="D197" s="53"/>
      <c r="E197" s="53"/>
      <c r="F197" s="53"/>
      <c r="G197" s="53"/>
      <c r="H197" s="53"/>
      <c r="I197" s="53"/>
      <c r="J197" s="53"/>
      <c r="K197" s="53"/>
      <c r="L197" s="53"/>
      <c r="M197" s="53"/>
    </row>
    <row r="198" spans="1:13" ht="14.1" customHeight="1" thickBot="1" x14ac:dyDescent="0.35">
      <c r="A198" s="53"/>
      <c r="B198" s="53"/>
      <c r="C198" s="53"/>
      <c r="D198" s="53"/>
      <c r="E198" s="53"/>
      <c r="F198" s="53"/>
      <c r="G198" s="53"/>
      <c r="H198" s="53"/>
      <c r="I198" s="53"/>
      <c r="J198" s="53"/>
      <c r="K198" s="53"/>
      <c r="L198" s="53"/>
      <c r="M198" s="53"/>
    </row>
    <row r="199" spans="1:13" ht="14.1" customHeight="1" thickBot="1" x14ac:dyDescent="0.35">
      <c r="A199" s="53"/>
      <c r="B199" s="53"/>
      <c r="C199" s="53"/>
      <c r="D199" s="53"/>
      <c r="E199" s="53"/>
      <c r="F199" s="245" t="s">
        <v>290</v>
      </c>
      <c r="G199" s="375"/>
      <c r="H199" s="376"/>
      <c r="I199" s="376"/>
      <c r="J199" s="376"/>
      <c r="K199" s="376"/>
      <c r="L199" s="377"/>
      <c r="M199" s="53"/>
    </row>
    <row r="200" spans="1:13" ht="14.1" customHeight="1" thickBot="1" x14ac:dyDescent="0.35">
      <c r="A200" s="53"/>
      <c r="B200" s="53"/>
      <c r="C200" s="53"/>
      <c r="D200" s="53"/>
      <c r="E200" s="53"/>
      <c r="F200" s="246" t="s">
        <v>71</v>
      </c>
      <c r="G200" s="247" t="s">
        <v>72</v>
      </c>
      <c r="H200" s="247" t="s">
        <v>73</v>
      </c>
      <c r="I200" s="247" t="s">
        <v>273</v>
      </c>
      <c r="J200" s="247" t="s">
        <v>274</v>
      </c>
      <c r="K200" s="247" t="s">
        <v>275</v>
      </c>
      <c r="L200" s="248" t="s">
        <v>77</v>
      </c>
      <c r="M200" s="53"/>
    </row>
    <row r="201" spans="1:13" ht="14.1" customHeight="1" x14ac:dyDescent="0.3">
      <c r="A201" s="53"/>
      <c r="B201" s="53"/>
      <c r="C201" s="53"/>
      <c r="D201" s="53"/>
      <c r="E201" s="53"/>
      <c r="F201" s="48"/>
      <c r="G201" s="49"/>
      <c r="H201" s="43"/>
      <c r="I201" s="44"/>
      <c r="J201" s="249">
        <f>+H201*I201</f>
        <v>0</v>
      </c>
      <c r="K201" s="45"/>
      <c r="L201" s="50">
        <f>+H201*K201</f>
        <v>0</v>
      </c>
      <c r="M201" s="53"/>
    </row>
    <row r="202" spans="1:13" ht="14.1" customHeight="1" x14ac:dyDescent="0.3">
      <c r="A202" s="53"/>
      <c r="B202" s="53"/>
      <c r="C202" s="53"/>
      <c r="D202" s="53"/>
      <c r="E202" s="53"/>
      <c r="F202" s="4"/>
      <c r="G202" s="5"/>
      <c r="H202" s="5"/>
      <c r="I202" s="6"/>
      <c r="J202" s="218">
        <f t="shared" ref="J202:J206" si="24">+H202*I202</f>
        <v>0</v>
      </c>
      <c r="K202" s="7"/>
      <c r="L202" s="34">
        <f t="shared" ref="L202:L206" si="25">+H202*K202</f>
        <v>0</v>
      </c>
      <c r="M202" s="53"/>
    </row>
    <row r="203" spans="1:13" ht="14.1" customHeight="1" x14ac:dyDescent="0.3">
      <c r="A203" s="53"/>
      <c r="B203" s="53"/>
      <c r="C203" s="53"/>
      <c r="D203" s="53"/>
      <c r="E203" s="53"/>
      <c r="F203" s="4"/>
      <c r="G203" s="5"/>
      <c r="H203" s="5"/>
      <c r="I203" s="6"/>
      <c r="J203" s="218">
        <f t="shared" si="24"/>
        <v>0</v>
      </c>
      <c r="K203" s="7"/>
      <c r="L203" s="34">
        <f t="shared" si="25"/>
        <v>0</v>
      </c>
      <c r="M203" s="53"/>
    </row>
    <row r="204" spans="1:13" ht="14.1" customHeight="1" x14ac:dyDescent="0.3">
      <c r="A204" s="53"/>
      <c r="B204" s="53"/>
      <c r="C204" s="53"/>
      <c r="D204" s="53"/>
      <c r="E204" s="53"/>
      <c r="F204" s="4"/>
      <c r="G204" s="5"/>
      <c r="H204" s="5"/>
      <c r="I204" s="6"/>
      <c r="J204" s="218">
        <f t="shared" si="24"/>
        <v>0</v>
      </c>
      <c r="K204" s="7"/>
      <c r="L204" s="34">
        <f t="shared" si="25"/>
        <v>0</v>
      </c>
      <c r="M204" s="53"/>
    </row>
    <row r="205" spans="1:13" ht="14.1" customHeight="1" x14ac:dyDescent="0.3">
      <c r="A205" s="53"/>
      <c r="B205" s="53"/>
      <c r="C205" s="53"/>
      <c r="D205" s="53"/>
      <c r="E205" s="53"/>
      <c r="F205" s="4"/>
      <c r="G205" s="5"/>
      <c r="H205" s="5"/>
      <c r="I205" s="6"/>
      <c r="J205" s="218">
        <f t="shared" si="24"/>
        <v>0</v>
      </c>
      <c r="K205" s="7"/>
      <c r="L205" s="34">
        <f t="shared" si="25"/>
        <v>0</v>
      </c>
      <c r="M205" s="53"/>
    </row>
    <row r="206" spans="1:13" ht="14.1" customHeight="1" thickBot="1" x14ac:dyDescent="0.35">
      <c r="A206" s="53"/>
      <c r="B206" s="53"/>
      <c r="C206" s="53"/>
      <c r="D206" s="53"/>
      <c r="E206" s="53"/>
      <c r="F206" s="9"/>
      <c r="G206" s="10"/>
      <c r="H206" s="10"/>
      <c r="I206" s="11"/>
      <c r="J206" s="219">
        <f t="shared" si="24"/>
        <v>0</v>
      </c>
      <c r="K206" s="12"/>
      <c r="L206" s="35">
        <f t="shared" si="25"/>
        <v>0</v>
      </c>
      <c r="M206" s="53"/>
    </row>
    <row r="207" spans="1:13" ht="14.1" customHeight="1" x14ac:dyDescent="0.3">
      <c r="A207" s="53"/>
      <c r="B207" s="53"/>
      <c r="C207" s="53"/>
      <c r="D207" s="53"/>
      <c r="E207" s="53"/>
      <c r="F207" s="413" t="s">
        <v>77</v>
      </c>
      <c r="G207" s="414"/>
      <c r="H207" s="414"/>
      <c r="I207" s="414"/>
      <c r="J207" s="414"/>
      <c r="K207" s="415"/>
      <c r="L207" s="29">
        <f>SUM(L201:L206)</f>
        <v>0</v>
      </c>
      <c r="M207" s="53"/>
    </row>
    <row r="208" spans="1:13" ht="14.1" customHeight="1" x14ac:dyDescent="0.3">
      <c r="A208" s="53"/>
      <c r="B208" s="53"/>
      <c r="C208" s="53"/>
      <c r="D208" s="53"/>
      <c r="E208" s="53"/>
      <c r="F208" s="416" t="s">
        <v>90</v>
      </c>
      <c r="G208" s="417"/>
      <c r="H208" s="417"/>
      <c r="I208" s="417"/>
      <c r="J208" s="417"/>
      <c r="K208" s="418"/>
      <c r="L208" s="30">
        <f>+L207*0.05</f>
        <v>0</v>
      </c>
      <c r="M208" s="53"/>
    </row>
    <row r="209" spans="1:13" ht="14.1" customHeight="1" x14ac:dyDescent="0.3">
      <c r="A209" s="53"/>
      <c r="B209" s="53"/>
      <c r="C209" s="53"/>
      <c r="D209" s="53"/>
      <c r="E209" s="53"/>
      <c r="F209" s="416" t="s">
        <v>91</v>
      </c>
      <c r="G209" s="417"/>
      <c r="H209" s="417"/>
      <c r="I209" s="417"/>
      <c r="J209" s="417"/>
      <c r="K209" s="418"/>
      <c r="L209" s="30">
        <f>+SUM(L207:L208)</f>
        <v>0</v>
      </c>
      <c r="M209" s="53"/>
    </row>
    <row r="210" spans="1:13" ht="14.1" customHeight="1" x14ac:dyDescent="0.3">
      <c r="A210" s="53"/>
      <c r="B210" s="53"/>
      <c r="C210" s="53"/>
      <c r="D210" s="53"/>
      <c r="E210" s="53"/>
      <c r="F210" s="416" t="s">
        <v>157</v>
      </c>
      <c r="G210" s="417"/>
      <c r="H210" s="417"/>
      <c r="I210" s="417"/>
      <c r="J210" s="417"/>
      <c r="K210" s="418"/>
      <c r="L210" s="32"/>
      <c r="M210" s="53"/>
    </row>
    <row r="211" spans="1:13" ht="14.1" customHeight="1" thickBot="1" x14ac:dyDescent="0.35">
      <c r="A211" s="53"/>
      <c r="B211" s="53"/>
      <c r="C211" s="53"/>
      <c r="D211" s="53"/>
      <c r="E211" s="53"/>
      <c r="F211" s="419" t="s">
        <v>93</v>
      </c>
      <c r="G211" s="420"/>
      <c r="H211" s="420"/>
      <c r="I211" s="420"/>
      <c r="J211" s="420"/>
      <c r="K211" s="421"/>
      <c r="L211" s="33">
        <f>IFERROR(L207/L210,0)</f>
        <v>0</v>
      </c>
      <c r="M211" s="53"/>
    </row>
    <row r="212" spans="1:13" ht="14.1" customHeight="1" x14ac:dyDescent="0.3">
      <c r="A212" s="53"/>
      <c r="B212" s="53"/>
      <c r="C212" s="53"/>
      <c r="D212" s="53"/>
      <c r="E212" s="53"/>
      <c r="F212" s="53"/>
      <c r="G212" s="53"/>
      <c r="H212" s="53"/>
      <c r="I212" s="53"/>
      <c r="J212" s="53"/>
      <c r="K212" s="53"/>
      <c r="L212" s="53"/>
      <c r="M212" s="53"/>
    </row>
    <row r="213" spans="1:13" ht="14.1" customHeight="1" thickBot="1" x14ac:dyDescent="0.35">
      <c r="A213" s="53"/>
      <c r="B213" s="53"/>
      <c r="C213" s="53"/>
      <c r="D213" s="53"/>
      <c r="E213" s="53"/>
      <c r="F213" s="53"/>
      <c r="G213" s="53"/>
      <c r="H213" s="53"/>
      <c r="I213" s="53"/>
      <c r="J213" s="53"/>
      <c r="K213" s="53"/>
      <c r="L213" s="53"/>
      <c r="M213" s="53"/>
    </row>
    <row r="214" spans="1:13" ht="14.1" customHeight="1" thickBot="1" x14ac:dyDescent="0.35">
      <c r="A214" s="53"/>
      <c r="B214" s="53"/>
      <c r="C214" s="53"/>
      <c r="D214" s="53"/>
      <c r="E214" s="53"/>
      <c r="F214" s="245" t="s">
        <v>291</v>
      </c>
      <c r="G214" s="375"/>
      <c r="H214" s="376"/>
      <c r="I214" s="376"/>
      <c r="J214" s="376"/>
      <c r="K214" s="376"/>
      <c r="L214" s="377"/>
      <c r="M214" s="53"/>
    </row>
    <row r="215" spans="1:13" ht="14.1" customHeight="1" thickBot="1" x14ac:dyDescent="0.35">
      <c r="A215" s="53"/>
      <c r="B215" s="53"/>
      <c r="C215" s="53"/>
      <c r="D215" s="53"/>
      <c r="E215" s="53"/>
      <c r="F215" s="246" t="s">
        <v>71</v>
      </c>
      <c r="G215" s="247" t="s">
        <v>72</v>
      </c>
      <c r="H215" s="247" t="s">
        <v>73</v>
      </c>
      <c r="I215" s="247" t="s">
        <v>273</v>
      </c>
      <c r="J215" s="247" t="s">
        <v>274</v>
      </c>
      <c r="K215" s="247" t="s">
        <v>275</v>
      </c>
      <c r="L215" s="248" t="s">
        <v>77</v>
      </c>
      <c r="M215" s="53"/>
    </row>
    <row r="216" spans="1:13" ht="14.1" customHeight="1" x14ac:dyDescent="0.3">
      <c r="A216" s="53"/>
      <c r="B216" s="53"/>
      <c r="C216" s="53"/>
      <c r="D216" s="53"/>
      <c r="E216" s="53"/>
      <c r="F216" s="48"/>
      <c r="G216" s="49"/>
      <c r="H216" s="43"/>
      <c r="I216" s="44"/>
      <c r="J216" s="249">
        <f>+H216*I216</f>
        <v>0</v>
      </c>
      <c r="K216" s="45"/>
      <c r="L216" s="50">
        <f>+H216*K216</f>
        <v>0</v>
      </c>
      <c r="M216" s="53"/>
    </row>
    <row r="217" spans="1:13" ht="14.1" customHeight="1" x14ac:dyDescent="0.3">
      <c r="A217" s="53"/>
      <c r="B217" s="53"/>
      <c r="C217" s="53"/>
      <c r="D217" s="53"/>
      <c r="E217" s="53"/>
      <c r="F217" s="4"/>
      <c r="G217" s="5"/>
      <c r="H217" s="5"/>
      <c r="I217" s="6"/>
      <c r="J217" s="218">
        <f t="shared" ref="J217:J221" si="26">+H217*I217</f>
        <v>0</v>
      </c>
      <c r="K217" s="7"/>
      <c r="L217" s="34">
        <f t="shared" ref="L217:L221" si="27">+H217*K217</f>
        <v>0</v>
      </c>
      <c r="M217" s="53"/>
    </row>
    <row r="218" spans="1:13" ht="14.1" customHeight="1" x14ac:dyDescent="0.3">
      <c r="A218" s="53"/>
      <c r="B218" s="53"/>
      <c r="C218" s="53"/>
      <c r="D218" s="53"/>
      <c r="E218" s="53"/>
      <c r="F218" s="4"/>
      <c r="G218" s="5"/>
      <c r="H218" s="5"/>
      <c r="I218" s="6"/>
      <c r="J218" s="218">
        <f t="shared" si="26"/>
        <v>0</v>
      </c>
      <c r="K218" s="7"/>
      <c r="L218" s="34">
        <f t="shared" si="27"/>
        <v>0</v>
      </c>
      <c r="M218" s="53"/>
    </row>
    <row r="219" spans="1:13" ht="14.1" customHeight="1" x14ac:dyDescent="0.3">
      <c r="A219" s="53"/>
      <c r="B219" s="53"/>
      <c r="C219" s="53"/>
      <c r="D219" s="53"/>
      <c r="E219" s="53"/>
      <c r="F219" s="4"/>
      <c r="G219" s="5"/>
      <c r="H219" s="5"/>
      <c r="I219" s="6"/>
      <c r="J219" s="218">
        <f t="shared" si="26"/>
        <v>0</v>
      </c>
      <c r="K219" s="7"/>
      <c r="L219" s="34">
        <f t="shared" si="27"/>
        <v>0</v>
      </c>
      <c r="M219" s="53"/>
    </row>
    <row r="220" spans="1:13" ht="14.1" customHeight="1" x14ac:dyDescent="0.3">
      <c r="A220" s="53"/>
      <c r="B220" s="53"/>
      <c r="C220" s="53"/>
      <c r="D220" s="53"/>
      <c r="E220" s="53"/>
      <c r="F220" s="4"/>
      <c r="G220" s="5"/>
      <c r="H220" s="5"/>
      <c r="I220" s="6"/>
      <c r="J220" s="218">
        <f t="shared" si="26"/>
        <v>0</v>
      </c>
      <c r="K220" s="7"/>
      <c r="L220" s="34">
        <f t="shared" si="27"/>
        <v>0</v>
      </c>
      <c r="M220" s="53"/>
    </row>
    <row r="221" spans="1:13" ht="14.1" customHeight="1" thickBot="1" x14ac:dyDescent="0.35">
      <c r="A221" s="53"/>
      <c r="B221" s="53"/>
      <c r="C221" s="53"/>
      <c r="D221" s="53"/>
      <c r="E221" s="53"/>
      <c r="F221" s="9"/>
      <c r="G221" s="10"/>
      <c r="H221" s="10"/>
      <c r="I221" s="11"/>
      <c r="J221" s="219">
        <f t="shared" si="26"/>
        <v>0</v>
      </c>
      <c r="K221" s="12"/>
      <c r="L221" s="35">
        <f t="shared" si="27"/>
        <v>0</v>
      </c>
      <c r="M221" s="53"/>
    </row>
    <row r="222" spans="1:13" ht="14.1" customHeight="1" x14ac:dyDescent="0.3">
      <c r="A222" s="53"/>
      <c r="B222" s="53"/>
      <c r="C222" s="53"/>
      <c r="D222" s="53"/>
      <c r="E222" s="53"/>
      <c r="F222" s="413" t="s">
        <v>77</v>
      </c>
      <c r="G222" s="414"/>
      <c r="H222" s="414"/>
      <c r="I222" s="414"/>
      <c r="J222" s="414"/>
      <c r="K222" s="415"/>
      <c r="L222" s="29">
        <f>SUM(L216:L221)</f>
        <v>0</v>
      </c>
      <c r="M222" s="53"/>
    </row>
    <row r="223" spans="1:13" ht="14.1" customHeight="1" x14ac:dyDescent="0.3">
      <c r="A223" s="53"/>
      <c r="B223" s="53"/>
      <c r="C223" s="53"/>
      <c r="D223" s="53"/>
      <c r="E223" s="53"/>
      <c r="F223" s="416" t="s">
        <v>90</v>
      </c>
      <c r="G223" s="417"/>
      <c r="H223" s="417"/>
      <c r="I223" s="417"/>
      <c r="J223" s="417"/>
      <c r="K223" s="418"/>
      <c r="L223" s="30">
        <f>+L222*0.05</f>
        <v>0</v>
      </c>
      <c r="M223" s="53"/>
    </row>
    <row r="224" spans="1:13" ht="14.1" customHeight="1" x14ac:dyDescent="0.3">
      <c r="A224" s="53"/>
      <c r="B224" s="53"/>
      <c r="C224" s="53"/>
      <c r="D224" s="53"/>
      <c r="E224" s="53"/>
      <c r="F224" s="416" t="s">
        <v>91</v>
      </c>
      <c r="G224" s="417"/>
      <c r="H224" s="417"/>
      <c r="I224" s="417"/>
      <c r="J224" s="417"/>
      <c r="K224" s="418"/>
      <c r="L224" s="30">
        <f>+SUM(L222:L223)</f>
        <v>0</v>
      </c>
      <c r="M224" s="53"/>
    </row>
    <row r="225" spans="1:13" ht="14.1" customHeight="1" x14ac:dyDescent="0.3">
      <c r="A225" s="53"/>
      <c r="B225" s="53"/>
      <c r="C225" s="53"/>
      <c r="D225" s="53"/>
      <c r="E225" s="53"/>
      <c r="F225" s="416" t="s">
        <v>157</v>
      </c>
      <c r="G225" s="417"/>
      <c r="H225" s="417"/>
      <c r="I225" s="417"/>
      <c r="J225" s="417"/>
      <c r="K225" s="418"/>
      <c r="L225" s="32"/>
      <c r="M225" s="53"/>
    </row>
    <row r="226" spans="1:13" ht="14.1" customHeight="1" thickBot="1" x14ac:dyDescent="0.35">
      <c r="A226" s="53"/>
      <c r="B226" s="53"/>
      <c r="C226" s="53"/>
      <c r="D226" s="53"/>
      <c r="E226" s="53"/>
      <c r="F226" s="419" t="s">
        <v>93</v>
      </c>
      <c r="G226" s="420"/>
      <c r="H226" s="420"/>
      <c r="I226" s="420"/>
      <c r="J226" s="420"/>
      <c r="K226" s="421"/>
      <c r="L226" s="33">
        <f>IFERROR(L222/L225,0)</f>
        <v>0</v>
      </c>
      <c r="M226" s="53"/>
    </row>
    <row r="227" spans="1:13" ht="14.1" customHeight="1" x14ac:dyDescent="0.3">
      <c r="A227" s="53"/>
      <c r="B227" s="53"/>
      <c r="C227" s="53"/>
      <c r="D227" s="53"/>
      <c r="E227" s="53"/>
      <c r="F227" s="53"/>
      <c r="G227" s="53"/>
      <c r="H227" s="53"/>
      <c r="I227" s="53"/>
      <c r="J227" s="53"/>
      <c r="K227" s="53"/>
      <c r="L227" s="53"/>
      <c r="M227" s="53"/>
    </row>
    <row r="228" spans="1:13" ht="14.1" customHeight="1" thickBot="1" x14ac:dyDescent="0.35">
      <c r="A228" s="53"/>
      <c r="B228" s="53"/>
      <c r="C228" s="53"/>
      <c r="D228" s="53"/>
      <c r="E228" s="53"/>
      <c r="F228" s="53"/>
      <c r="G228" s="53"/>
      <c r="H228" s="53"/>
      <c r="I228" s="53"/>
      <c r="J228" s="53"/>
      <c r="K228" s="53"/>
      <c r="L228" s="53"/>
      <c r="M228" s="53"/>
    </row>
    <row r="229" spans="1:13" ht="14.1" customHeight="1" thickBot="1" x14ac:dyDescent="0.35">
      <c r="A229" s="53"/>
      <c r="B229" s="53"/>
      <c r="C229" s="53"/>
      <c r="D229" s="53"/>
      <c r="E229" s="53"/>
      <c r="F229" s="245" t="s">
        <v>292</v>
      </c>
      <c r="G229" s="375"/>
      <c r="H229" s="376"/>
      <c r="I229" s="376"/>
      <c r="J229" s="376"/>
      <c r="K229" s="376"/>
      <c r="L229" s="377"/>
      <c r="M229" s="53"/>
    </row>
    <row r="230" spans="1:13" ht="14.1" customHeight="1" thickBot="1" x14ac:dyDescent="0.35">
      <c r="A230" s="53"/>
      <c r="B230" s="53"/>
      <c r="C230" s="53"/>
      <c r="D230" s="53"/>
      <c r="E230" s="53"/>
      <c r="F230" s="246" t="s">
        <v>71</v>
      </c>
      <c r="G230" s="247" t="s">
        <v>72</v>
      </c>
      <c r="H230" s="247" t="s">
        <v>73</v>
      </c>
      <c r="I230" s="247" t="s">
        <v>273</v>
      </c>
      <c r="J230" s="247" t="s">
        <v>274</v>
      </c>
      <c r="K230" s="247" t="s">
        <v>275</v>
      </c>
      <c r="L230" s="248" t="s">
        <v>77</v>
      </c>
      <c r="M230" s="53"/>
    </row>
    <row r="231" spans="1:13" ht="14.1" customHeight="1" x14ac:dyDescent="0.3">
      <c r="A231" s="53"/>
      <c r="B231" s="53"/>
      <c r="C231" s="53"/>
      <c r="D231" s="53"/>
      <c r="E231" s="53"/>
      <c r="F231" s="48"/>
      <c r="G231" s="49"/>
      <c r="H231" s="43"/>
      <c r="I231" s="44"/>
      <c r="J231" s="249">
        <f>+H231*I231</f>
        <v>0</v>
      </c>
      <c r="K231" s="45"/>
      <c r="L231" s="50">
        <f>+H231*K231</f>
        <v>0</v>
      </c>
      <c r="M231" s="53"/>
    </row>
    <row r="232" spans="1:13" ht="14.1" customHeight="1" x14ac:dyDescent="0.3">
      <c r="A232" s="53"/>
      <c r="B232" s="53"/>
      <c r="C232" s="53"/>
      <c r="D232" s="53"/>
      <c r="E232" s="53"/>
      <c r="F232" s="4"/>
      <c r="G232" s="5"/>
      <c r="H232" s="5"/>
      <c r="I232" s="6"/>
      <c r="J232" s="218">
        <f t="shared" ref="J232:J236" si="28">+H232*I232</f>
        <v>0</v>
      </c>
      <c r="K232" s="7"/>
      <c r="L232" s="34">
        <f t="shared" ref="L232:L236" si="29">+H232*K232</f>
        <v>0</v>
      </c>
      <c r="M232" s="53"/>
    </row>
    <row r="233" spans="1:13" ht="14.1" customHeight="1" x14ac:dyDescent="0.3">
      <c r="A233" s="53"/>
      <c r="B233" s="53"/>
      <c r="C233" s="53"/>
      <c r="D233" s="53"/>
      <c r="E233" s="53"/>
      <c r="F233" s="4"/>
      <c r="G233" s="5"/>
      <c r="H233" s="5"/>
      <c r="I233" s="6"/>
      <c r="J233" s="218">
        <f t="shared" si="28"/>
        <v>0</v>
      </c>
      <c r="K233" s="7"/>
      <c r="L233" s="34">
        <f t="shared" si="29"/>
        <v>0</v>
      </c>
      <c r="M233" s="53"/>
    </row>
    <row r="234" spans="1:13" ht="14.1" customHeight="1" x14ac:dyDescent="0.3">
      <c r="A234" s="53"/>
      <c r="B234" s="53"/>
      <c r="C234" s="53"/>
      <c r="D234" s="53"/>
      <c r="E234" s="53"/>
      <c r="F234" s="4"/>
      <c r="G234" s="5"/>
      <c r="H234" s="5"/>
      <c r="I234" s="6"/>
      <c r="J234" s="218">
        <f t="shared" si="28"/>
        <v>0</v>
      </c>
      <c r="K234" s="7"/>
      <c r="L234" s="34">
        <f t="shared" si="29"/>
        <v>0</v>
      </c>
      <c r="M234" s="53"/>
    </row>
    <row r="235" spans="1:13" ht="14.1" customHeight="1" x14ac:dyDescent="0.3">
      <c r="A235" s="53"/>
      <c r="B235" s="53"/>
      <c r="C235" s="53"/>
      <c r="D235" s="53"/>
      <c r="E235" s="53"/>
      <c r="F235" s="4"/>
      <c r="G235" s="5"/>
      <c r="H235" s="5"/>
      <c r="I235" s="6"/>
      <c r="J235" s="218">
        <f t="shared" si="28"/>
        <v>0</v>
      </c>
      <c r="K235" s="7"/>
      <c r="L235" s="34">
        <f t="shared" si="29"/>
        <v>0</v>
      </c>
      <c r="M235" s="53"/>
    </row>
    <row r="236" spans="1:13" ht="14.1" customHeight="1" thickBot="1" x14ac:dyDescent="0.35">
      <c r="A236" s="53"/>
      <c r="B236" s="53"/>
      <c r="C236" s="53"/>
      <c r="D236" s="53"/>
      <c r="E236" s="53"/>
      <c r="F236" s="9"/>
      <c r="G236" s="10"/>
      <c r="H236" s="10"/>
      <c r="I236" s="11"/>
      <c r="J236" s="219">
        <f t="shared" si="28"/>
        <v>0</v>
      </c>
      <c r="K236" s="12"/>
      <c r="L236" s="35">
        <f t="shared" si="29"/>
        <v>0</v>
      </c>
      <c r="M236" s="53"/>
    </row>
    <row r="237" spans="1:13" ht="14.1" customHeight="1" x14ac:dyDescent="0.3">
      <c r="A237" s="53"/>
      <c r="B237" s="53"/>
      <c r="C237" s="53"/>
      <c r="D237" s="53"/>
      <c r="E237" s="53"/>
      <c r="F237" s="413" t="s">
        <v>77</v>
      </c>
      <c r="G237" s="414"/>
      <c r="H237" s="414"/>
      <c r="I237" s="414"/>
      <c r="J237" s="414"/>
      <c r="K237" s="415"/>
      <c r="L237" s="29">
        <f>SUM(L231:L236)</f>
        <v>0</v>
      </c>
      <c r="M237" s="53"/>
    </row>
    <row r="238" spans="1:13" ht="14.1" customHeight="1" x14ac:dyDescent="0.3">
      <c r="A238" s="53"/>
      <c r="B238" s="53"/>
      <c r="C238" s="53"/>
      <c r="D238" s="53"/>
      <c r="E238" s="53"/>
      <c r="F238" s="416" t="s">
        <v>90</v>
      </c>
      <c r="G238" s="417"/>
      <c r="H238" s="417"/>
      <c r="I238" s="417"/>
      <c r="J238" s="417"/>
      <c r="K238" s="418"/>
      <c r="L238" s="30">
        <f>+L237*0.05</f>
        <v>0</v>
      </c>
      <c r="M238" s="53"/>
    </row>
    <row r="239" spans="1:13" ht="14.1" customHeight="1" x14ac:dyDescent="0.3">
      <c r="A239" s="53"/>
      <c r="B239" s="53"/>
      <c r="C239" s="53"/>
      <c r="D239" s="53"/>
      <c r="E239" s="53"/>
      <c r="F239" s="416" t="s">
        <v>91</v>
      </c>
      <c r="G239" s="417"/>
      <c r="H239" s="417"/>
      <c r="I239" s="417"/>
      <c r="J239" s="417"/>
      <c r="K239" s="418"/>
      <c r="L239" s="30">
        <f>+SUM(L237:L238)</f>
        <v>0</v>
      </c>
      <c r="M239" s="53"/>
    </row>
    <row r="240" spans="1:13" ht="14.1" customHeight="1" x14ac:dyDescent="0.3">
      <c r="A240" s="53"/>
      <c r="B240" s="53"/>
      <c r="C240" s="53"/>
      <c r="D240" s="53"/>
      <c r="E240" s="53"/>
      <c r="F240" s="416" t="s">
        <v>157</v>
      </c>
      <c r="G240" s="417"/>
      <c r="H240" s="417"/>
      <c r="I240" s="417"/>
      <c r="J240" s="417"/>
      <c r="K240" s="418"/>
      <c r="L240" s="32"/>
      <c r="M240" s="53"/>
    </row>
    <row r="241" spans="1:13" ht="14.1" customHeight="1" thickBot="1" x14ac:dyDescent="0.35">
      <c r="A241" s="53"/>
      <c r="B241" s="53"/>
      <c r="C241" s="53"/>
      <c r="D241" s="53"/>
      <c r="E241" s="53"/>
      <c r="F241" s="419" t="s">
        <v>93</v>
      </c>
      <c r="G241" s="420"/>
      <c r="H241" s="420"/>
      <c r="I241" s="420"/>
      <c r="J241" s="420"/>
      <c r="K241" s="421"/>
      <c r="L241" s="33">
        <f>IFERROR(L237/L240,0)</f>
        <v>0</v>
      </c>
      <c r="M241" s="53"/>
    </row>
    <row r="242" spans="1:13" ht="14.1" customHeight="1" x14ac:dyDescent="0.3">
      <c r="A242" s="53"/>
      <c r="B242" s="53"/>
      <c r="C242" s="53"/>
      <c r="D242" s="53"/>
      <c r="E242" s="53"/>
      <c r="F242" s="53"/>
      <c r="G242" s="53"/>
      <c r="H242" s="53"/>
      <c r="I242" s="53"/>
      <c r="J242" s="53"/>
      <c r="K242" s="53"/>
      <c r="L242" s="53"/>
      <c r="M242" s="53"/>
    </row>
    <row r="243" spans="1:13" ht="14.1" customHeight="1" thickBot="1" x14ac:dyDescent="0.35">
      <c r="A243" s="53"/>
      <c r="B243" s="53"/>
      <c r="C243" s="53"/>
      <c r="D243" s="53"/>
      <c r="E243" s="53"/>
      <c r="F243" s="53"/>
      <c r="G243" s="53"/>
      <c r="H243" s="53"/>
      <c r="I243" s="53"/>
      <c r="J243" s="53"/>
      <c r="K243" s="53"/>
      <c r="L243" s="53"/>
      <c r="M243" s="53"/>
    </row>
    <row r="244" spans="1:13" ht="14.1" customHeight="1" thickBot="1" x14ac:dyDescent="0.35">
      <c r="A244" s="53"/>
      <c r="B244" s="53"/>
      <c r="C244" s="53"/>
      <c r="D244" s="53"/>
      <c r="E244" s="53"/>
      <c r="F244" s="245" t="s">
        <v>293</v>
      </c>
      <c r="G244" s="375"/>
      <c r="H244" s="376"/>
      <c r="I244" s="376"/>
      <c r="J244" s="376"/>
      <c r="K244" s="376"/>
      <c r="L244" s="377"/>
      <c r="M244" s="53"/>
    </row>
    <row r="245" spans="1:13" ht="14.1" customHeight="1" thickBot="1" x14ac:dyDescent="0.35">
      <c r="A245" s="53"/>
      <c r="B245" s="53"/>
      <c r="C245" s="53"/>
      <c r="D245" s="53"/>
      <c r="E245" s="53"/>
      <c r="F245" s="246" t="s">
        <v>71</v>
      </c>
      <c r="G245" s="247" t="s">
        <v>72</v>
      </c>
      <c r="H245" s="247" t="s">
        <v>73</v>
      </c>
      <c r="I245" s="247" t="s">
        <v>273</v>
      </c>
      <c r="J245" s="247" t="s">
        <v>274</v>
      </c>
      <c r="K245" s="247" t="s">
        <v>275</v>
      </c>
      <c r="L245" s="248" t="s">
        <v>77</v>
      </c>
      <c r="M245" s="53"/>
    </row>
    <row r="246" spans="1:13" ht="14.1" customHeight="1" x14ac:dyDescent="0.3">
      <c r="A246" s="53"/>
      <c r="B246" s="53"/>
      <c r="C246" s="53"/>
      <c r="D246" s="53"/>
      <c r="E246" s="53"/>
      <c r="F246" s="48"/>
      <c r="G246" s="49"/>
      <c r="H246" s="43"/>
      <c r="I246" s="44"/>
      <c r="J246" s="249">
        <f>+H246*I246</f>
        <v>0</v>
      </c>
      <c r="K246" s="45"/>
      <c r="L246" s="50">
        <f>+H246*K246</f>
        <v>0</v>
      </c>
      <c r="M246" s="53"/>
    </row>
    <row r="247" spans="1:13" ht="14.1" customHeight="1" x14ac:dyDescent="0.3">
      <c r="A247" s="53"/>
      <c r="B247" s="53"/>
      <c r="C247" s="53"/>
      <c r="D247" s="53"/>
      <c r="E247" s="53"/>
      <c r="F247" s="4"/>
      <c r="G247" s="5"/>
      <c r="H247" s="5"/>
      <c r="I247" s="6"/>
      <c r="J247" s="218">
        <f t="shared" ref="J247:J251" si="30">+H247*I247</f>
        <v>0</v>
      </c>
      <c r="K247" s="7"/>
      <c r="L247" s="34">
        <f t="shared" ref="L247:L251" si="31">+H247*K247</f>
        <v>0</v>
      </c>
      <c r="M247" s="53"/>
    </row>
    <row r="248" spans="1:13" ht="14.1" customHeight="1" x14ac:dyDescent="0.3">
      <c r="A248" s="53"/>
      <c r="B248" s="53"/>
      <c r="C248" s="53"/>
      <c r="D248" s="53"/>
      <c r="E248" s="53"/>
      <c r="F248" s="4"/>
      <c r="G248" s="5"/>
      <c r="H248" s="5"/>
      <c r="I248" s="6"/>
      <c r="J248" s="218">
        <f t="shared" si="30"/>
        <v>0</v>
      </c>
      <c r="K248" s="7"/>
      <c r="L248" s="34">
        <f t="shared" si="31"/>
        <v>0</v>
      </c>
      <c r="M248" s="53"/>
    </row>
    <row r="249" spans="1:13" ht="14.1" customHeight="1" x14ac:dyDescent="0.3">
      <c r="A249" s="53"/>
      <c r="B249" s="53"/>
      <c r="C249" s="53"/>
      <c r="D249" s="53"/>
      <c r="E249" s="53"/>
      <c r="F249" s="4"/>
      <c r="G249" s="5"/>
      <c r="H249" s="5"/>
      <c r="I249" s="6"/>
      <c r="J249" s="218">
        <f t="shared" si="30"/>
        <v>0</v>
      </c>
      <c r="K249" s="7"/>
      <c r="L249" s="34">
        <f t="shared" si="31"/>
        <v>0</v>
      </c>
      <c r="M249" s="53"/>
    </row>
    <row r="250" spans="1:13" ht="14.1" customHeight="1" x14ac:dyDescent="0.3">
      <c r="A250" s="53"/>
      <c r="B250" s="53"/>
      <c r="C250" s="53"/>
      <c r="D250" s="53"/>
      <c r="E250" s="53"/>
      <c r="F250" s="4"/>
      <c r="G250" s="5"/>
      <c r="H250" s="5"/>
      <c r="I250" s="6"/>
      <c r="J250" s="218">
        <f t="shared" si="30"/>
        <v>0</v>
      </c>
      <c r="K250" s="7"/>
      <c r="L250" s="34">
        <f t="shared" si="31"/>
        <v>0</v>
      </c>
      <c r="M250" s="53"/>
    </row>
    <row r="251" spans="1:13" ht="14.1" customHeight="1" thickBot="1" x14ac:dyDescent="0.35">
      <c r="A251" s="53"/>
      <c r="B251" s="53"/>
      <c r="C251" s="53"/>
      <c r="D251" s="53"/>
      <c r="E251" s="53"/>
      <c r="F251" s="9"/>
      <c r="G251" s="10"/>
      <c r="H251" s="10"/>
      <c r="I251" s="11"/>
      <c r="J251" s="219">
        <f t="shared" si="30"/>
        <v>0</v>
      </c>
      <c r="K251" s="12"/>
      <c r="L251" s="35">
        <f t="shared" si="31"/>
        <v>0</v>
      </c>
      <c r="M251" s="53"/>
    </row>
    <row r="252" spans="1:13" ht="14.1" customHeight="1" x14ac:dyDescent="0.3">
      <c r="A252" s="53"/>
      <c r="B252" s="53"/>
      <c r="C252" s="53"/>
      <c r="D252" s="53"/>
      <c r="E252" s="53"/>
      <c r="F252" s="413" t="s">
        <v>77</v>
      </c>
      <c r="G252" s="414"/>
      <c r="H252" s="414"/>
      <c r="I252" s="414"/>
      <c r="J252" s="414"/>
      <c r="K252" s="415"/>
      <c r="L252" s="29">
        <f>SUM(L246:L251)</f>
        <v>0</v>
      </c>
      <c r="M252" s="53"/>
    </row>
    <row r="253" spans="1:13" ht="14.1" customHeight="1" x14ac:dyDescent="0.3">
      <c r="A253" s="53"/>
      <c r="B253" s="53"/>
      <c r="C253" s="53"/>
      <c r="D253" s="53"/>
      <c r="E253" s="53"/>
      <c r="F253" s="416" t="s">
        <v>90</v>
      </c>
      <c r="G253" s="417"/>
      <c r="H253" s="417"/>
      <c r="I253" s="417"/>
      <c r="J253" s="417"/>
      <c r="K253" s="418"/>
      <c r="L253" s="30">
        <f>+L252*0.05</f>
        <v>0</v>
      </c>
      <c r="M253" s="53"/>
    </row>
    <row r="254" spans="1:13" ht="14.1" customHeight="1" x14ac:dyDescent="0.3">
      <c r="A254" s="53"/>
      <c r="B254" s="53"/>
      <c r="C254" s="53"/>
      <c r="D254" s="53"/>
      <c r="E254" s="53"/>
      <c r="F254" s="416" t="s">
        <v>91</v>
      </c>
      <c r="G254" s="417"/>
      <c r="H254" s="417"/>
      <c r="I254" s="417"/>
      <c r="J254" s="417"/>
      <c r="K254" s="418"/>
      <c r="L254" s="30">
        <f>+SUM(L252:L253)</f>
        <v>0</v>
      </c>
      <c r="M254" s="53"/>
    </row>
    <row r="255" spans="1:13" ht="14.1" customHeight="1" x14ac:dyDescent="0.3">
      <c r="A255" s="53"/>
      <c r="B255" s="53"/>
      <c r="C255" s="53"/>
      <c r="D255" s="53"/>
      <c r="E255" s="53"/>
      <c r="F255" s="416" t="s">
        <v>157</v>
      </c>
      <c r="G255" s="417"/>
      <c r="H255" s="417"/>
      <c r="I255" s="417"/>
      <c r="J255" s="417"/>
      <c r="K255" s="418"/>
      <c r="L255" s="32"/>
      <c r="M255" s="53"/>
    </row>
    <row r="256" spans="1:13" ht="14.1" customHeight="1" thickBot="1" x14ac:dyDescent="0.35">
      <c r="A256" s="53"/>
      <c r="B256" s="53"/>
      <c r="C256" s="53"/>
      <c r="D256" s="53"/>
      <c r="E256" s="53"/>
      <c r="F256" s="419" t="s">
        <v>93</v>
      </c>
      <c r="G256" s="420"/>
      <c r="H256" s="420"/>
      <c r="I256" s="420"/>
      <c r="J256" s="420"/>
      <c r="K256" s="421"/>
      <c r="L256" s="33">
        <f>IFERROR(L252/L255,0)</f>
        <v>0</v>
      </c>
      <c r="M256" s="53"/>
    </row>
    <row r="257" spans="1:13" ht="14.1" customHeight="1" x14ac:dyDescent="0.3">
      <c r="A257" s="53"/>
      <c r="B257" s="53"/>
      <c r="C257" s="53"/>
      <c r="D257" s="53"/>
      <c r="E257" s="53"/>
      <c r="F257" s="53"/>
      <c r="G257" s="53"/>
      <c r="H257" s="53"/>
      <c r="I257" s="53"/>
      <c r="J257" s="53"/>
      <c r="K257" s="53"/>
      <c r="L257" s="53"/>
      <c r="M257" s="53"/>
    </row>
    <row r="258" spans="1:13" ht="14.1" customHeight="1" thickBot="1" x14ac:dyDescent="0.35">
      <c r="A258" s="53"/>
      <c r="B258" s="53"/>
      <c r="C258" s="53"/>
      <c r="D258" s="53"/>
      <c r="E258" s="53"/>
      <c r="F258" s="53"/>
      <c r="G258" s="53"/>
      <c r="H258" s="53"/>
      <c r="I258" s="53"/>
      <c r="J258" s="53"/>
      <c r="K258" s="53"/>
      <c r="L258" s="53"/>
      <c r="M258" s="53"/>
    </row>
    <row r="259" spans="1:13" ht="14.1" customHeight="1" thickBot="1" x14ac:dyDescent="0.35">
      <c r="A259" s="53"/>
      <c r="B259" s="53"/>
      <c r="C259" s="53"/>
      <c r="D259" s="53"/>
      <c r="E259" s="53"/>
      <c r="F259" s="245" t="s">
        <v>294</v>
      </c>
      <c r="G259" s="375"/>
      <c r="H259" s="376"/>
      <c r="I259" s="376"/>
      <c r="J259" s="376"/>
      <c r="K259" s="376"/>
      <c r="L259" s="377"/>
      <c r="M259" s="53"/>
    </row>
    <row r="260" spans="1:13" ht="14.1" customHeight="1" thickBot="1" x14ac:dyDescent="0.35">
      <c r="A260" s="53"/>
      <c r="B260" s="53"/>
      <c r="C260" s="53"/>
      <c r="D260" s="53"/>
      <c r="E260" s="53"/>
      <c r="F260" s="246" t="s">
        <v>71</v>
      </c>
      <c r="G260" s="247" t="s">
        <v>72</v>
      </c>
      <c r="H260" s="247" t="s">
        <v>73</v>
      </c>
      <c r="I260" s="247" t="s">
        <v>273</v>
      </c>
      <c r="J260" s="247" t="s">
        <v>274</v>
      </c>
      <c r="K260" s="247" t="s">
        <v>275</v>
      </c>
      <c r="L260" s="248" t="s">
        <v>77</v>
      </c>
      <c r="M260" s="53"/>
    </row>
    <row r="261" spans="1:13" ht="14.1" customHeight="1" x14ac:dyDescent="0.3">
      <c r="A261" s="53"/>
      <c r="B261" s="53"/>
      <c r="C261" s="53"/>
      <c r="D261" s="53"/>
      <c r="E261" s="53"/>
      <c r="F261" s="48"/>
      <c r="G261" s="49"/>
      <c r="H261" s="43"/>
      <c r="I261" s="44"/>
      <c r="J261" s="249">
        <f>+H261*I261</f>
        <v>0</v>
      </c>
      <c r="K261" s="45"/>
      <c r="L261" s="50">
        <f>+H261*K261</f>
        <v>0</v>
      </c>
      <c r="M261" s="53"/>
    </row>
    <row r="262" spans="1:13" ht="14.1" customHeight="1" x14ac:dyDescent="0.3">
      <c r="A262" s="53"/>
      <c r="B262" s="53"/>
      <c r="C262" s="53"/>
      <c r="D262" s="53"/>
      <c r="E262" s="53"/>
      <c r="F262" s="4"/>
      <c r="G262" s="5"/>
      <c r="H262" s="5"/>
      <c r="I262" s="6"/>
      <c r="J262" s="218">
        <f t="shared" ref="J262:J266" si="32">+H262*I262</f>
        <v>0</v>
      </c>
      <c r="K262" s="7"/>
      <c r="L262" s="34">
        <f t="shared" ref="L262:L266" si="33">+H262*K262</f>
        <v>0</v>
      </c>
      <c r="M262" s="53"/>
    </row>
    <row r="263" spans="1:13" ht="14.1" customHeight="1" x14ac:dyDescent="0.3">
      <c r="A263" s="53"/>
      <c r="B263" s="53"/>
      <c r="C263" s="53"/>
      <c r="D263" s="53"/>
      <c r="E263" s="53"/>
      <c r="F263" s="4"/>
      <c r="G263" s="5"/>
      <c r="H263" s="5"/>
      <c r="I263" s="6"/>
      <c r="J263" s="218">
        <f t="shared" si="32"/>
        <v>0</v>
      </c>
      <c r="K263" s="7"/>
      <c r="L263" s="34">
        <f t="shared" si="33"/>
        <v>0</v>
      </c>
      <c r="M263" s="53"/>
    </row>
    <row r="264" spans="1:13" ht="14.1" customHeight="1" x14ac:dyDescent="0.3">
      <c r="A264" s="53"/>
      <c r="B264" s="53"/>
      <c r="C264" s="53"/>
      <c r="D264" s="53"/>
      <c r="E264" s="53"/>
      <c r="F264" s="4"/>
      <c r="G264" s="5"/>
      <c r="H264" s="5"/>
      <c r="I264" s="6"/>
      <c r="J264" s="218">
        <f t="shared" si="32"/>
        <v>0</v>
      </c>
      <c r="K264" s="7"/>
      <c r="L264" s="34">
        <f t="shared" si="33"/>
        <v>0</v>
      </c>
      <c r="M264" s="53"/>
    </row>
    <row r="265" spans="1:13" ht="14.1" customHeight="1" x14ac:dyDescent="0.3">
      <c r="A265" s="53"/>
      <c r="B265" s="53"/>
      <c r="C265" s="53"/>
      <c r="D265" s="53"/>
      <c r="E265" s="53"/>
      <c r="F265" s="4"/>
      <c r="G265" s="5"/>
      <c r="H265" s="5"/>
      <c r="I265" s="6"/>
      <c r="J265" s="218">
        <f t="shared" si="32"/>
        <v>0</v>
      </c>
      <c r="K265" s="7"/>
      <c r="L265" s="34">
        <f t="shared" si="33"/>
        <v>0</v>
      </c>
      <c r="M265" s="53"/>
    </row>
    <row r="266" spans="1:13" ht="14.1" customHeight="1" thickBot="1" x14ac:dyDescent="0.35">
      <c r="A266" s="53"/>
      <c r="B266" s="53"/>
      <c r="C266" s="53"/>
      <c r="D266" s="53"/>
      <c r="E266" s="53"/>
      <c r="F266" s="9"/>
      <c r="G266" s="10"/>
      <c r="H266" s="10"/>
      <c r="I266" s="11"/>
      <c r="J266" s="219">
        <f t="shared" si="32"/>
        <v>0</v>
      </c>
      <c r="K266" s="12"/>
      <c r="L266" s="35">
        <f t="shared" si="33"/>
        <v>0</v>
      </c>
      <c r="M266" s="53"/>
    </row>
    <row r="267" spans="1:13" ht="14.1" customHeight="1" x14ac:dyDescent="0.3">
      <c r="A267" s="53"/>
      <c r="B267" s="53"/>
      <c r="C267" s="53"/>
      <c r="D267" s="53"/>
      <c r="E267" s="53"/>
      <c r="F267" s="413" t="s">
        <v>77</v>
      </c>
      <c r="G267" s="414"/>
      <c r="H267" s="414"/>
      <c r="I267" s="414"/>
      <c r="J267" s="414"/>
      <c r="K267" s="415"/>
      <c r="L267" s="29">
        <f>SUM(L261:L266)</f>
        <v>0</v>
      </c>
      <c r="M267" s="53"/>
    </row>
    <row r="268" spans="1:13" ht="14.1" customHeight="1" x14ac:dyDescent="0.3">
      <c r="A268" s="53"/>
      <c r="B268" s="53"/>
      <c r="C268" s="53"/>
      <c r="D268" s="53"/>
      <c r="E268" s="53"/>
      <c r="F268" s="416" t="s">
        <v>90</v>
      </c>
      <c r="G268" s="417"/>
      <c r="H268" s="417"/>
      <c r="I268" s="417"/>
      <c r="J268" s="417"/>
      <c r="K268" s="418"/>
      <c r="L268" s="30">
        <f>+L267*0.05</f>
        <v>0</v>
      </c>
      <c r="M268" s="53"/>
    </row>
    <row r="269" spans="1:13" ht="14.1" customHeight="1" x14ac:dyDescent="0.3">
      <c r="A269" s="53"/>
      <c r="B269" s="53"/>
      <c r="C269" s="53"/>
      <c r="D269" s="53"/>
      <c r="E269" s="53"/>
      <c r="F269" s="416" t="s">
        <v>91</v>
      </c>
      <c r="G269" s="417"/>
      <c r="H269" s="417"/>
      <c r="I269" s="417"/>
      <c r="J269" s="417"/>
      <c r="K269" s="418"/>
      <c r="L269" s="30">
        <f>+SUM(L267:L268)</f>
        <v>0</v>
      </c>
      <c r="M269" s="53"/>
    </row>
    <row r="270" spans="1:13" ht="14.1" customHeight="1" x14ac:dyDescent="0.3">
      <c r="A270" s="53"/>
      <c r="B270" s="53"/>
      <c r="C270" s="53"/>
      <c r="D270" s="53"/>
      <c r="E270" s="53"/>
      <c r="F270" s="416" t="s">
        <v>157</v>
      </c>
      <c r="G270" s="417"/>
      <c r="H270" s="417"/>
      <c r="I270" s="417"/>
      <c r="J270" s="417"/>
      <c r="K270" s="418"/>
      <c r="L270" s="32"/>
      <c r="M270" s="53"/>
    </row>
    <row r="271" spans="1:13" ht="14.1" customHeight="1" thickBot="1" x14ac:dyDescent="0.35">
      <c r="A271" s="53"/>
      <c r="B271" s="53"/>
      <c r="C271" s="53"/>
      <c r="D271" s="53"/>
      <c r="E271" s="53"/>
      <c r="F271" s="419" t="s">
        <v>93</v>
      </c>
      <c r="G271" s="420"/>
      <c r="H271" s="420"/>
      <c r="I271" s="420"/>
      <c r="J271" s="420"/>
      <c r="K271" s="421"/>
      <c r="L271" s="33">
        <f>IFERROR(L267/L270,0)</f>
        <v>0</v>
      </c>
      <c r="M271" s="53"/>
    </row>
    <row r="272" spans="1:13" ht="14.1" customHeight="1" x14ac:dyDescent="0.3">
      <c r="A272" s="53"/>
      <c r="B272" s="53"/>
      <c r="C272" s="53"/>
      <c r="D272" s="53"/>
      <c r="E272" s="53"/>
      <c r="F272" s="53"/>
      <c r="G272" s="53"/>
      <c r="H272" s="53"/>
      <c r="I272" s="53"/>
      <c r="J272" s="53"/>
      <c r="K272" s="53"/>
      <c r="L272" s="53"/>
      <c r="M272" s="53"/>
    </row>
    <row r="273" spans="1:13" ht="14.1" customHeight="1" thickBot="1" x14ac:dyDescent="0.35">
      <c r="A273" s="53"/>
      <c r="B273" s="53"/>
      <c r="C273" s="53"/>
      <c r="D273" s="53"/>
      <c r="E273" s="53"/>
      <c r="F273" s="53"/>
      <c r="G273" s="53"/>
      <c r="H273" s="53"/>
      <c r="I273" s="53"/>
      <c r="J273" s="53"/>
      <c r="K273" s="53"/>
      <c r="L273" s="53"/>
      <c r="M273" s="53"/>
    </row>
    <row r="274" spans="1:13" ht="14.1" customHeight="1" thickBot="1" x14ac:dyDescent="0.35">
      <c r="A274" s="53"/>
      <c r="B274" s="53"/>
      <c r="C274" s="53"/>
      <c r="D274" s="53"/>
      <c r="E274" s="53"/>
      <c r="F274" s="245" t="s">
        <v>295</v>
      </c>
      <c r="G274" s="375"/>
      <c r="H274" s="376"/>
      <c r="I274" s="376"/>
      <c r="J274" s="376"/>
      <c r="K274" s="376"/>
      <c r="L274" s="377"/>
      <c r="M274" s="53"/>
    </row>
    <row r="275" spans="1:13" ht="14.1" customHeight="1" thickBot="1" x14ac:dyDescent="0.35">
      <c r="A275" s="53"/>
      <c r="B275" s="53"/>
      <c r="C275" s="53"/>
      <c r="D275" s="53"/>
      <c r="E275" s="53"/>
      <c r="F275" s="246" t="s">
        <v>71</v>
      </c>
      <c r="G275" s="247" t="s">
        <v>72</v>
      </c>
      <c r="H275" s="247" t="s">
        <v>73</v>
      </c>
      <c r="I275" s="247" t="s">
        <v>273</v>
      </c>
      <c r="J275" s="247" t="s">
        <v>274</v>
      </c>
      <c r="K275" s="247" t="s">
        <v>275</v>
      </c>
      <c r="L275" s="248" t="s">
        <v>77</v>
      </c>
      <c r="M275" s="53"/>
    </row>
    <row r="276" spans="1:13" ht="14.1" customHeight="1" x14ac:dyDescent="0.3">
      <c r="A276" s="53"/>
      <c r="B276" s="53"/>
      <c r="C276" s="53"/>
      <c r="D276" s="53"/>
      <c r="E276" s="53"/>
      <c r="F276" s="48"/>
      <c r="G276" s="49"/>
      <c r="H276" s="43"/>
      <c r="I276" s="44"/>
      <c r="J276" s="249">
        <f>+H276*I276</f>
        <v>0</v>
      </c>
      <c r="K276" s="45"/>
      <c r="L276" s="50">
        <f>+H276*K276</f>
        <v>0</v>
      </c>
      <c r="M276" s="53"/>
    </row>
    <row r="277" spans="1:13" ht="14.1" customHeight="1" x14ac:dyDescent="0.3">
      <c r="A277" s="53"/>
      <c r="B277" s="53"/>
      <c r="C277" s="53"/>
      <c r="D277" s="53"/>
      <c r="E277" s="53"/>
      <c r="F277" s="4"/>
      <c r="G277" s="5"/>
      <c r="H277" s="5"/>
      <c r="I277" s="6"/>
      <c r="J277" s="218">
        <f t="shared" ref="J277:J281" si="34">+H277*I277</f>
        <v>0</v>
      </c>
      <c r="K277" s="7"/>
      <c r="L277" s="34">
        <f t="shared" ref="L277:L281" si="35">+H277*K277</f>
        <v>0</v>
      </c>
      <c r="M277" s="53"/>
    </row>
    <row r="278" spans="1:13" ht="14.1" customHeight="1" x14ac:dyDescent="0.3">
      <c r="A278" s="53"/>
      <c r="B278" s="53"/>
      <c r="C278" s="53"/>
      <c r="D278" s="53"/>
      <c r="E278" s="53"/>
      <c r="F278" s="4"/>
      <c r="G278" s="5"/>
      <c r="H278" s="5"/>
      <c r="I278" s="6"/>
      <c r="J278" s="218">
        <f t="shared" si="34"/>
        <v>0</v>
      </c>
      <c r="K278" s="7"/>
      <c r="L278" s="34">
        <f t="shared" si="35"/>
        <v>0</v>
      </c>
      <c r="M278" s="53"/>
    </row>
    <row r="279" spans="1:13" ht="14.1" customHeight="1" x14ac:dyDescent="0.3">
      <c r="A279" s="53"/>
      <c r="B279" s="53"/>
      <c r="C279" s="53"/>
      <c r="D279" s="53"/>
      <c r="E279" s="53"/>
      <c r="F279" s="4"/>
      <c r="G279" s="5"/>
      <c r="H279" s="5"/>
      <c r="I279" s="6"/>
      <c r="J279" s="218">
        <f t="shared" si="34"/>
        <v>0</v>
      </c>
      <c r="K279" s="7"/>
      <c r="L279" s="34">
        <f t="shared" si="35"/>
        <v>0</v>
      </c>
      <c r="M279" s="53"/>
    </row>
    <row r="280" spans="1:13" ht="14.1" customHeight="1" x14ac:dyDescent="0.3">
      <c r="A280" s="53"/>
      <c r="B280" s="53"/>
      <c r="C280" s="53"/>
      <c r="D280" s="53"/>
      <c r="E280" s="53"/>
      <c r="F280" s="4"/>
      <c r="G280" s="5"/>
      <c r="H280" s="5"/>
      <c r="I280" s="6"/>
      <c r="J280" s="218">
        <f t="shared" si="34"/>
        <v>0</v>
      </c>
      <c r="K280" s="7"/>
      <c r="L280" s="34">
        <f t="shared" si="35"/>
        <v>0</v>
      </c>
      <c r="M280" s="53"/>
    </row>
    <row r="281" spans="1:13" ht="14.1" customHeight="1" thickBot="1" x14ac:dyDescent="0.35">
      <c r="A281" s="53"/>
      <c r="B281" s="53"/>
      <c r="C281" s="53"/>
      <c r="D281" s="53"/>
      <c r="E281" s="53"/>
      <c r="F281" s="9"/>
      <c r="G281" s="10"/>
      <c r="H281" s="10"/>
      <c r="I281" s="11"/>
      <c r="J281" s="219">
        <f t="shared" si="34"/>
        <v>0</v>
      </c>
      <c r="K281" s="12"/>
      <c r="L281" s="35">
        <f t="shared" si="35"/>
        <v>0</v>
      </c>
      <c r="M281" s="53"/>
    </row>
    <row r="282" spans="1:13" ht="14.1" customHeight="1" x14ac:dyDescent="0.3">
      <c r="A282" s="53"/>
      <c r="B282" s="53"/>
      <c r="C282" s="53"/>
      <c r="D282" s="53"/>
      <c r="E282" s="53"/>
      <c r="F282" s="413" t="s">
        <v>77</v>
      </c>
      <c r="G282" s="414"/>
      <c r="H282" s="414"/>
      <c r="I282" s="414"/>
      <c r="J282" s="414"/>
      <c r="K282" s="415"/>
      <c r="L282" s="29">
        <f>SUM(L276:L281)</f>
        <v>0</v>
      </c>
      <c r="M282" s="53"/>
    </row>
    <row r="283" spans="1:13" ht="14.1" customHeight="1" x14ac:dyDescent="0.3">
      <c r="A283" s="53"/>
      <c r="B283" s="53"/>
      <c r="C283" s="53"/>
      <c r="D283" s="53"/>
      <c r="E283" s="53"/>
      <c r="F283" s="416" t="s">
        <v>90</v>
      </c>
      <c r="G283" s="417"/>
      <c r="H283" s="417"/>
      <c r="I283" s="417"/>
      <c r="J283" s="417"/>
      <c r="K283" s="418"/>
      <c r="L283" s="30">
        <f>+L282*0.05</f>
        <v>0</v>
      </c>
      <c r="M283" s="53"/>
    </row>
    <row r="284" spans="1:13" ht="14.1" customHeight="1" x14ac:dyDescent="0.3">
      <c r="A284" s="53"/>
      <c r="B284" s="53"/>
      <c r="C284" s="53"/>
      <c r="D284" s="53"/>
      <c r="E284" s="53"/>
      <c r="F284" s="416" t="s">
        <v>91</v>
      </c>
      <c r="G284" s="417"/>
      <c r="H284" s="417"/>
      <c r="I284" s="417"/>
      <c r="J284" s="417"/>
      <c r="K284" s="418"/>
      <c r="L284" s="30">
        <f>+SUM(L282:L283)</f>
        <v>0</v>
      </c>
      <c r="M284" s="53"/>
    </row>
    <row r="285" spans="1:13" ht="14.1" customHeight="1" x14ac:dyDescent="0.3">
      <c r="A285" s="53"/>
      <c r="B285" s="53"/>
      <c r="C285" s="53"/>
      <c r="D285" s="53"/>
      <c r="E285" s="53"/>
      <c r="F285" s="416" t="s">
        <v>157</v>
      </c>
      <c r="G285" s="417"/>
      <c r="H285" s="417"/>
      <c r="I285" s="417"/>
      <c r="J285" s="417"/>
      <c r="K285" s="418"/>
      <c r="L285" s="32"/>
      <c r="M285" s="53"/>
    </row>
    <row r="286" spans="1:13" ht="14.1" customHeight="1" thickBot="1" x14ac:dyDescent="0.35">
      <c r="A286" s="53"/>
      <c r="B286" s="53"/>
      <c r="C286" s="53"/>
      <c r="D286" s="53"/>
      <c r="E286" s="53"/>
      <c r="F286" s="419" t="s">
        <v>93</v>
      </c>
      <c r="G286" s="420"/>
      <c r="H286" s="420"/>
      <c r="I286" s="420"/>
      <c r="J286" s="420"/>
      <c r="K286" s="421"/>
      <c r="L286" s="33">
        <f>IFERROR(L282/L285,0)</f>
        <v>0</v>
      </c>
      <c r="M286" s="53"/>
    </row>
    <row r="287" spans="1:13" ht="14.1" customHeight="1" x14ac:dyDescent="0.3">
      <c r="A287" s="53"/>
      <c r="B287" s="53"/>
      <c r="C287" s="53"/>
      <c r="D287" s="53"/>
      <c r="E287" s="53"/>
      <c r="F287" s="53"/>
      <c r="G287" s="53"/>
      <c r="H287" s="53"/>
      <c r="I287" s="53"/>
      <c r="J287" s="53"/>
      <c r="K287" s="53"/>
      <c r="L287" s="53"/>
      <c r="M287" s="53"/>
    </row>
    <row r="288" spans="1:13" ht="14.1" customHeight="1" thickBot="1" x14ac:dyDescent="0.35">
      <c r="A288" s="53"/>
      <c r="B288" s="53"/>
      <c r="C288" s="53"/>
      <c r="D288" s="53"/>
      <c r="E288" s="53"/>
      <c r="F288" s="53"/>
      <c r="G288" s="53"/>
      <c r="H288" s="53"/>
      <c r="I288" s="53"/>
      <c r="J288" s="53"/>
      <c r="K288" s="53"/>
      <c r="L288" s="53"/>
      <c r="M288" s="53"/>
    </row>
    <row r="289" spans="1:13" ht="14.1" customHeight="1" thickBot="1" x14ac:dyDescent="0.35">
      <c r="A289" s="53"/>
      <c r="B289" s="53"/>
      <c r="C289" s="53"/>
      <c r="D289" s="53"/>
      <c r="E289" s="53"/>
      <c r="F289" s="245" t="s">
        <v>296</v>
      </c>
      <c r="G289" s="375"/>
      <c r="H289" s="376"/>
      <c r="I289" s="376"/>
      <c r="J289" s="376"/>
      <c r="K289" s="376"/>
      <c r="L289" s="377"/>
      <c r="M289" s="53"/>
    </row>
    <row r="290" spans="1:13" ht="14.1" customHeight="1" thickBot="1" x14ac:dyDescent="0.35">
      <c r="A290" s="53"/>
      <c r="B290" s="53"/>
      <c r="C290" s="53"/>
      <c r="D290" s="53"/>
      <c r="E290" s="53"/>
      <c r="F290" s="246" t="s">
        <v>71</v>
      </c>
      <c r="G290" s="247" t="s">
        <v>72</v>
      </c>
      <c r="H290" s="247" t="s">
        <v>73</v>
      </c>
      <c r="I290" s="247" t="s">
        <v>273</v>
      </c>
      <c r="J290" s="247" t="s">
        <v>274</v>
      </c>
      <c r="K290" s="247" t="s">
        <v>275</v>
      </c>
      <c r="L290" s="248" t="s">
        <v>77</v>
      </c>
      <c r="M290" s="53"/>
    </row>
    <row r="291" spans="1:13" ht="14.1" customHeight="1" x14ac:dyDescent="0.3">
      <c r="A291" s="53"/>
      <c r="B291" s="53"/>
      <c r="C291" s="53"/>
      <c r="D291" s="53"/>
      <c r="E291" s="53"/>
      <c r="F291" s="48"/>
      <c r="G291" s="49"/>
      <c r="H291" s="43"/>
      <c r="I291" s="44"/>
      <c r="J291" s="249">
        <f>+H291*I291</f>
        <v>0</v>
      </c>
      <c r="K291" s="45"/>
      <c r="L291" s="50">
        <f>+H291*K291</f>
        <v>0</v>
      </c>
      <c r="M291" s="53"/>
    </row>
    <row r="292" spans="1:13" ht="14.1" customHeight="1" x14ac:dyDescent="0.3">
      <c r="A292" s="53"/>
      <c r="B292" s="53"/>
      <c r="C292" s="53"/>
      <c r="D292" s="53"/>
      <c r="E292" s="53"/>
      <c r="F292" s="4"/>
      <c r="G292" s="5"/>
      <c r="H292" s="5"/>
      <c r="I292" s="6"/>
      <c r="J292" s="218">
        <f t="shared" ref="J292:J296" si="36">+H292*I292</f>
        <v>0</v>
      </c>
      <c r="K292" s="7"/>
      <c r="L292" s="34">
        <f t="shared" ref="L292:L296" si="37">+H292*K292</f>
        <v>0</v>
      </c>
      <c r="M292" s="53"/>
    </row>
    <row r="293" spans="1:13" ht="14.1" customHeight="1" x14ac:dyDescent="0.3">
      <c r="A293" s="53"/>
      <c r="B293" s="53"/>
      <c r="C293" s="53"/>
      <c r="D293" s="53"/>
      <c r="E293" s="53"/>
      <c r="F293" s="4"/>
      <c r="G293" s="5"/>
      <c r="H293" s="5"/>
      <c r="I293" s="6"/>
      <c r="J293" s="218">
        <f t="shared" si="36"/>
        <v>0</v>
      </c>
      <c r="K293" s="7"/>
      <c r="L293" s="34">
        <f t="shared" si="37"/>
        <v>0</v>
      </c>
      <c r="M293" s="53"/>
    </row>
    <row r="294" spans="1:13" ht="14.1" customHeight="1" x14ac:dyDescent="0.3">
      <c r="A294" s="53"/>
      <c r="B294" s="53"/>
      <c r="C294" s="53"/>
      <c r="D294" s="53"/>
      <c r="E294" s="53"/>
      <c r="F294" s="4"/>
      <c r="G294" s="5"/>
      <c r="H294" s="5"/>
      <c r="I294" s="6"/>
      <c r="J294" s="218">
        <f t="shared" si="36"/>
        <v>0</v>
      </c>
      <c r="K294" s="7"/>
      <c r="L294" s="34">
        <f t="shared" si="37"/>
        <v>0</v>
      </c>
      <c r="M294" s="53"/>
    </row>
    <row r="295" spans="1:13" ht="14.1" customHeight="1" x14ac:dyDescent="0.3">
      <c r="A295" s="53"/>
      <c r="B295" s="53"/>
      <c r="C295" s="53"/>
      <c r="D295" s="53"/>
      <c r="E295" s="53"/>
      <c r="F295" s="4"/>
      <c r="G295" s="5"/>
      <c r="H295" s="5"/>
      <c r="I295" s="6"/>
      <c r="J295" s="218">
        <f t="shared" si="36"/>
        <v>0</v>
      </c>
      <c r="K295" s="7"/>
      <c r="L295" s="34">
        <f t="shared" si="37"/>
        <v>0</v>
      </c>
      <c r="M295" s="53"/>
    </row>
    <row r="296" spans="1:13" ht="14.1" customHeight="1" thickBot="1" x14ac:dyDescent="0.35">
      <c r="A296" s="53"/>
      <c r="B296" s="53"/>
      <c r="C296" s="53"/>
      <c r="D296" s="53"/>
      <c r="E296" s="53"/>
      <c r="F296" s="9"/>
      <c r="G296" s="10"/>
      <c r="H296" s="10"/>
      <c r="I296" s="11"/>
      <c r="J296" s="219">
        <f t="shared" si="36"/>
        <v>0</v>
      </c>
      <c r="K296" s="12"/>
      <c r="L296" s="35">
        <f t="shared" si="37"/>
        <v>0</v>
      </c>
      <c r="M296" s="53"/>
    </row>
    <row r="297" spans="1:13" ht="14.1" customHeight="1" x14ac:dyDescent="0.3">
      <c r="A297" s="53"/>
      <c r="B297" s="53"/>
      <c r="C297" s="53"/>
      <c r="D297" s="53"/>
      <c r="E297" s="53"/>
      <c r="F297" s="413" t="s">
        <v>77</v>
      </c>
      <c r="G297" s="414"/>
      <c r="H297" s="414"/>
      <c r="I297" s="414"/>
      <c r="J297" s="414"/>
      <c r="K297" s="415"/>
      <c r="L297" s="29">
        <f>SUM(L291:L296)</f>
        <v>0</v>
      </c>
      <c r="M297" s="53"/>
    </row>
    <row r="298" spans="1:13" ht="14.1" customHeight="1" x14ac:dyDescent="0.3">
      <c r="A298" s="53"/>
      <c r="B298" s="53"/>
      <c r="C298" s="53"/>
      <c r="D298" s="53"/>
      <c r="E298" s="53"/>
      <c r="F298" s="416" t="s">
        <v>90</v>
      </c>
      <c r="G298" s="417"/>
      <c r="H298" s="417"/>
      <c r="I298" s="417"/>
      <c r="J298" s="417"/>
      <c r="K298" s="418"/>
      <c r="L298" s="30">
        <f>+L297*0.05</f>
        <v>0</v>
      </c>
      <c r="M298" s="53"/>
    </row>
    <row r="299" spans="1:13" ht="14.1" customHeight="1" x14ac:dyDescent="0.3">
      <c r="A299" s="53"/>
      <c r="B299" s="53"/>
      <c r="C299" s="53"/>
      <c r="D299" s="53"/>
      <c r="E299" s="53"/>
      <c r="F299" s="416" t="s">
        <v>91</v>
      </c>
      <c r="G299" s="417"/>
      <c r="H299" s="417"/>
      <c r="I299" s="417"/>
      <c r="J299" s="417"/>
      <c r="K299" s="418"/>
      <c r="L299" s="30">
        <f>+SUM(L297:L298)</f>
        <v>0</v>
      </c>
      <c r="M299" s="53"/>
    </row>
    <row r="300" spans="1:13" ht="14.1" customHeight="1" x14ac:dyDescent="0.3">
      <c r="A300" s="53"/>
      <c r="B300" s="53"/>
      <c r="C300" s="53"/>
      <c r="D300" s="53"/>
      <c r="E300" s="53"/>
      <c r="F300" s="416" t="s">
        <v>157</v>
      </c>
      <c r="G300" s="417"/>
      <c r="H300" s="417"/>
      <c r="I300" s="417"/>
      <c r="J300" s="417"/>
      <c r="K300" s="418"/>
      <c r="L300" s="32"/>
      <c r="M300" s="53"/>
    </row>
    <row r="301" spans="1:13" ht="14.1" customHeight="1" thickBot="1" x14ac:dyDescent="0.35">
      <c r="A301" s="53"/>
      <c r="B301" s="53"/>
      <c r="C301" s="53"/>
      <c r="D301" s="53"/>
      <c r="E301" s="53"/>
      <c r="F301" s="419" t="s">
        <v>93</v>
      </c>
      <c r="G301" s="420"/>
      <c r="H301" s="420"/>
      <c r="I301" s="420"/>
      <c r="J301" s="420"/>
      <c r="K301" s="421"/>
      <c r="L301" s="33">
        <f>IFERROR(L297/L300,0)</f>
        <v>0</v>
      </c>
      <c r="M301" s="53"/>
    </row>
    <row r="302" spans="1:13" ht="14.1" customHeight="1" x14ac:dyDescent="0.3">
      <c r="A302" s="53"/>
      <c r="B302" s="53"/>
      <c r="C302" s="53"/>
      <c r="D302" s="53"/>
      <c r="E302" s="53"/>
      <c r="F302" s="53"/>
      <c r="G302" s="53"/>
      <c r="H302" s="53"/>
      <c r="I302" s="53"/>
      <c r="J302" s="53"/>
      <c r="K302" s="53"/>
      <c r="L302" s="53"/>
      <c r="M302" s="53"/>
    </row>
    <row r="303" spans="1:13" ht="14.1" customHeight="1" thickBot="1" x14ac:dyDescent="0.35">
      <c r="A303" s="53"/>
      <c r="B303" s="53"/>
      <c r="C303" s="53"/>
      <c r="D303" s="53"/>
      <c r="E303" s="53"/>
      <c r="F303" s="53"/>
      <c r="G303" s="53"/>
      <c r="H303" s="53"/>
      <c r="I303" s="53"/>
      <c r="J303" s="53"/>
      <c r="K303" s="53"/>
      <c r="L303" s="53"/>
      <c r="M303" s="53"/>
    </row>
    <row r="304" spans="1:13" ht="14.1" customHeight="1" thickBot="1" x14ac:dyDescent="0.35">
      <c r="A304" s="53"/>
      <c r="B304" s="53"/>
      <c r="C304" s="53"/>
      <c r="D304" s="53"/>
      <c r="E304" s="53"/>
      <c r="F304" s="245" t="s">
        <v>297</v>
      </c>
      <c r="G304" s="375"/>
      <c r="H304" s="376"/>
      <c r="I304" s="376"/>
      <c r="J304" s="376"/>
      <c r="K304" s="376"/>
      <c r="L304" s="377"/>
      <c r="M304" s="53"/>
    </row>
    <row r="305" spans="1:13" ht="14.1" customHeight="1" thickBot="1" x14ac:dyDescent="0.35">
      <c r="A305" s="53"/>
      <c r="B305" s="53"/>
      <c r="C305" s="53"/>
      <c r="D305" s="53"/>
      <c r="E305" s="53"/>
      <c r="F305" s="246" t="s">
        <v>71</v>
      </c>
      <c r="G305" s="247" t="s">
        <v>72</v>
      </c>
      <c r="H305" s="247" t="s">
        <v>73</v>
      </c>
      <c r="I305" s="247" t="s">
        <v>273</v>
      </c>
      <c r="J305" s="247" t="s">
        <v>274</v>
      </c>
      <c r="K305" s="247" t="s">
        <v>275</v>
      </c>
      <c r="L305" s="248" t="s">
        <v>77</v>
      </c>
      <c r="M305" s="53"/>
    </row>
    <row r="306" spans="1:13" ht="14.1" customHeight="1" x14ac:dyDescent="0.3">
      <c r="A306" s="53"/>
      <c r="B306" s="53"/>
      <c r="C306" s="53"/>
      <c r="D306" s="53"/>
      <c r="E306" s="53"/>
      <c r="F306" s="48"/>
      <c r="G306" s="49"/>
      <c r="H306" s="43"/>
      <c r="I306" s="44"/>
      <c r="J306" s="249">
        <f>+H306*I306</f>
        <v>0</v>
      </c>
      <c r="K306" s="45"/>
      <c r="L306" s="50">
        <f>+H306*K306</f>
        <v>0</v>
      </c>
      <c r="M306" s="53"/>
    </row>
    <row r="307" spans="1:13" ht="14.1" customHeight="1" x14ac:dyDescent="0.3">
      <c r="A307" s="53"/>
      <c r="B307" s="53"/>
      <c r="C307" s="53"/>
      <c r="D307" s="53"/>
      <c r="E307" s="53"/>
      <c r="F307" s="4"/>
      <c r="G307" s="5"/>
      <c r="H307" s="5"/>
      <c r="I307" s="6"/>
      <c r="J307" s="218">
        <f t="shared" ref="J307:J311" si="38">+H307*I307</f>
        <v>0</v>
      </c>
      <c r="K307" s="7"/>
      <c r="L307" s="34">
        <f t="shared" ref="L307:L311" si="39">+H307*K307</f>
        <v>0</v>
      </c>
      <c r="M307" s="53"/>
    </row>
    <row r="308" spans="1:13" ht="14.1" customHeight="1" x14ac:dyDescent="0.3">
      <c r="A308" s="53"/>
      <c r="B308" s="53"/>
      <c r="C308" s="53"/>
      <c r="D308" s="53"/>
      <c r="E308" s="53"/>
      <c r="F308" s="4"/>
      <c r="G308" s="5"/>
      <c r="H308" s="5"/>
      <c r="I308" s="6"/>
      <c r="J308" s="218">
        <f t="shared" si="38"/>
        <v>0</v>
      </c>
      <c r="K308" s="7"/>
      <c r="L308" s="34">
        <f t="shared" si="39"/>
        <v>0</v>
      </c>
      <c r="M308" s="53"/>
    </row>
    <row r="309" spans="1:13" ht="14.1" customHeight="1" x14ac:dyDescent="0.3">
      <c r="A309" s="53"/>
      <c r="B309" s="53"/>
      <c r="C309" s="53"/>
      <c r="D309" s="53"/>
      <c r="E309" s="53"/>
      <c r="F309" s="4"/>
      <c r="G309" s="5"/>
      <c r="H309" s="5"/>
      <c r="I309" s="6"/>
      <c r="J309" s="218">
        <f t="shared" si="38"/>
        <v>0</v>
      </c>
      <c r="K309" s="7"/>
      <c r="L309" s="34">
        <f t="shared" si="39"/>
        <v>0</v>
      </c>
      <c r="M309" s="53"/>
    </row>
    <row r="310" spans="1:13" ht="14.1" customHeight="1" x14ac:dyDescent="0.3">
      <c r="A310" s="53"/>
      <c r="B310" s="53"/>
      <c r="C310" s="53"/>
      <c r="D310" s="53"/>
      <c r="E310" s="53"/>
      <c r="F310" s="4"/>
      <c r="G310" s="5"/>
      <c r="H310" s="5"/>
      <c r="I310" s="6"/>
      <c r="J310" s="218">
        <f t="shared" si="38"/>
        <v>0</v>
      </c>
      <c r="K310" s="7"/>
      <c r="L310" s="34">
        <f t="shared" si="39"/>
        <v>0</v>
      </c>
      <c r="M310" s="53"/>
    </row>
    <row r="311" spans="1:13" ht="14.1" customHeight="1" thickBot="1" x14ac:dyDescent="0.35">
      <c r="A311" s="53"/>
      <c r="B311" s="53"/>
      <c r="C311" s="53"/>
      <c r="D311" s="53"/>
      <c r="E311" s="53"/>
      <c r="F311" s="9"/>
      <c r="G311" s="10"/>
      <c r="H311" s="10"/>
      <c r="I311" s="11"/>
      <c r="J311" s="219">
        <f t="shared" si="38"/>
        <v>0</v>
      </c>
      <c r="K311" s="12"/>
      <c r="L311" s="35">
        <f t="shared" si="39"/>
        <v>0</v>
      </c>
      <c r="M311" s="53"/>
    </row>
    <row r="312" spans="1:13" ht="14.1" customHeight="1" x14ac:dyDescent="0.3">
      <c r="A312" s="53"/>
      <c r="B312" s="53"/>
      <c r="C312" s="53"/>
      <c r="D312" s="53"/>
      <c r="E312" s="53"/>
      <c r="F312" s="413" t="s">
        <v>77</v>
      </c>
      <c r="G312" s="414"/>
      <c r="H312" s="414"/>
      <c r="I312" s="414"/>
      <c r="J312" s="414"/>
      <c r="K312" s="415"/>
      <c r="L312" s="29">
        <f>SUM(L306:L311)</f>
        <v>0</v>
      </c>
      <c r="M312" s="53"/>
    </row>
    <row r="313" spans="1:13" ht="14.1" customHeight="1" x14ac:dyDescent="0.3">
      <c r="A313" s="53"/>
      <c r="B313" s="53"/>
      <c r="C313" s="53"/>
      <c r="D313" s="53"/>
      <c r="E313" s="53"/>
      <c r="F313" s="416" t="s">
        <v>90</v>
      </c>
      <c r="G313" s="417"/>
      <c r="H313" s="417"/>
      <c r="I313" s="417"/>
      <c r="J313" s="417"/>
      <c r="K313" s="418"/>
      <c r="L313" s="30">
        <f>+L312*0.05</f>
        <v>0</v>
      </c>
      <c r="M313" s="53"/>
    </row>
    <row r="314" spans="1:13" ht="14.1" customHeight="1" x14ac:dyDescent="0.3">
      <c r="A314" s="53"/>
      <c r="B314" s="53"/>
      <c r="C314" s="53"/>
      <c r="D314" s="53"/>
      <c r="E314" s="53"/>
      <c r="F314" s="416" t="s">
        <v>91</v>
      </c>
      <c r="G314" s="417"/>
      <c r="H314" s="417"/>
      <c r="I314" s="417"/>
      <c r="J314" s="417"/>
      <c r="K314" s="418"/>
      <c r="L314" s="30">
        <f>+SUM(L312:L313)</f>
        <v>0</v>
      </c>
      <c r="M314" s="53"/>
    </row>
    <row r="315" spans="1:13" ht="14.1" customHeight="1" x14ac:dyDescent="0.3">
      <c r="A315" s="53"/>
      <c r="B315" s="53"/>
      <c r="C315" s="53"/>
      <c r="D315" s="53"/>
      <c r="E315" s="53"/>
      <c r="F315" s="416" t="s">
        <v>157</v>
      </c>
      <c r="G315" s="417"/>
      <c r="H315" s="417"/>
      <c r="I315" s="417"/>
      <c r="J315" s="417"/>
      <c r="K315" s="418"/>
      <c r="L315" s="32"/>
      <c r="M315" s="53"/>
    </row>
    <row r="316" spans="1:13" ht="14.1" customHeight="1" thickBot="1" x14ac:dyDescent="0.35">
      <c r="A316" s="53"/>
      <c r="B316" s="53"/>
      <c r="C316" s="53"/>
      <c r="D316" s="53"/>
      <c r="E316" s="53"/>
      <c r="F316" s="419" t="s">
        <v>93</v>
      </c>
      <c r="G316" s="420"/>
      <c r="H316" s="420"/>
      <c r="I316" s="420"/>
      <c r="J316" s="420"/>
      <c r="K316" s="421"/>
      <c r="L316" s="33">
        <f>IFERROR(L312/L315,0)</f>
        <v>0</v>
      </c>
      <c r="M316" s="53"/>
    </row>
    <row r="317" spans="1:13" ht="14.1" customHeight="1" x14ac:dyDescent="0.3">
      <c r="A317" s="53"/>
      <c r="B317" s="53"/>
      <c r="C317" s="53"/>
      <c r="D317" s="53"/>
      <c r="E317" s="53"/>
      <c r="F317" s="53"/>
      <c r="G317" s="53"/>
      <c r="H317" s="53"/>
      <c r="I317" s="53"/>
      <c r="J317" s="53"/>
      <c r="K317" s="53"/>
      <c r="L317" s="53"/>
      <c r="M317" s="53"/>
    </row>
    <row r="318" spans="1:13" ht="14.1" customHeight="1" thickBot="1" x14ac:dyDescent="0.35">
      <c r="A318" s="53"/>
      <c r="B318" s="53"/>
      <c r="C318" s="53"/>
      <c r="D318" s="53"/>
      <c r="E318" s="53"/>
      <c r="F318" s="53"/>
      <c r="G318" s="53"/>
      <c r="H318" s="53"/>
      <c r="I318" s="53"/>
      <c r="J318" s="53"/>
      <c r="K318" s="53"/>
      <c r="L318" s="53"/>
      <c r="M318" s="53"/>
    </row>
    <row r="319" spans="1:13" ht="14.1" customHeight="1" thickBot="1" x14ac:dyDescent="0.35">
      <c r="A319" s="53"/>
      <c r="B319" s="53"/>
      <c r="C319" s="53"/>
      <c r="D319" s="53"/>
      <c r="E319" s="53"/>
      <c r="F319" s="245" t="s">
        <v>298</v>
      </c>
      <c r="G319" s="375"/>
      <c r="H319" s="376"/>
      <c r="I319" s="376"/>
      <c r="J319" s="376"/>
      <c r="K319" s="376"/>
      <c r="L319" s="377"/>
      <c r="M319" s="53"/>
    </row>
    <row r="320" spans="1:13" ht="14.1" customHeight="1" thickBot="1" x14ac:dyDescent="0.35">
      <c r="A320" s="53"/>
      <c r="B320" s="53"/>
      <c r="C320" s="53"/>
      <c r="D320" s="53"/>
      <c r="E320" s="53"/>
      <c r="F320" s="246" t="s">
        <v>71</v>
      </c>
      <c r="G320" s="247" t="s">
        <v>72</v>
      </c>
      <c r="H320" s="247" t="s">
        <v>73</v>
      </c>
      <c r="I320" s="247" t="s">
        <v>273</v>
      </c>
      <c r="J320" s="247" t="s">
        <v>274</v>
      </c>
      <c r="K320" s="247" t="s">
        <v>275</v>
      </c>
      <c r="L320" s="248" t="s">
        <v>77</v>
      </c>
      <c r="M320" s="53"/>
    </row>
    <row r="321" spans="1:13" ht="14.1" customHeight="1" x14ac:dyDescent="0.3">
      <c r="A321" s="53"/>
      <c r="B321" s="53"/>
      <c r="C321" s="53"/>
      <c r="D321" s="53"/>
      <c r="E321" s="53"/>
      <c r="F321" s="48"/>
      <c r="G321" s="49"/>
      <c r="H321" s="43"/>
      <c r="I321" s="44"/>
      <c r="J321" s="249">
        <f>+H321*I321</f>
        <v>0</v>
      </c>
      <c r="K321" s="45"/>
      <c r="L321" s="50">
        <f>+H321*K321</f>
        <v>0</v>
      </c>
      <c r="M321" s="53"/>
    </row>
    <row r="322" spans="1:13" ht="14.1" customHeight="1" x14ac:dyDescent="0.3">
      <c r="A322" s="53"/>
      <c r="B322" s="53"/>
      <c r="C322" s="53"/>
      <c r="D322" s="53"/>
      <c r="E322" s="53"/>
      <c r="F322" s="4"/>
      <c r="G322" s="5"/>
      <c r="H322" s="5"/>
      <c r="I322" s="6"/>
      <c r="J322" s="218">
        <f t="shared" ref="J322:J326" si="40">+H322*I322</f>
        <v>0</v>
      </c>
      <c r="K322" s="7"/>
      <c r="L322" s="34">
        <f t="shared" ref="L322:L326" si="41">+H322*K322</f>
        <v>0</v>
      </c>
      <c r="M322" s="53"/>
    </row>
    <row r="323" spans="1:13" ht="14.1" customHeight="1" x14ac:dyDescent="0.3">
      <c r="A323" s="53"/>
      <c r="B323" s="53"/>
      <c r="C323" s="53"/>
      <c r="D323" s="53"/>
      <c r="E323" s="53"/>
      <c r="F323" s="4"/>
      <c r="G323" s="5"/>
      <c r="H323" s="5"/>
      <c r="I323" s="6"/>
      <c r="J323" s="218">
        <f t="shared" si="40"/>
        <v>0</v>
      </c>
      <c r="K323" s="7"/>
      <c r="L323" s="34">
        <f t="shared" si="41"/>
        <v>0</v>
      </c>
      <c r="M323" s="53"/>
    </row>
    <row r="324" spans="1:13" ht="14.1" customHeight="1" x14ac:dyDescent="0.3">
      <c r="A324" s="53"/>
      <c r="B324" s="53"/>
      <c r="C324" s="53"/>
      <c r="D324" s="53"/>
      <c r="E324" s="53"/>
      <c r="F324" s="4"/>
      <c r="G324" s="5"/>
      <c r="H324" s="5"/>
      <c r="I324" s="6"/>
      <c r="J324" s="218">
        <f t="shared" si="40"/>
        <v>0</v>
      </c>
      <c r="K324" s="7"/>
      <c r="L324" s="34">
        <f t="shared" si="41"/>
        <v>0</v>
      </c>
      <c r="M324" s="53"/>
    </row>
    <row r="325" spans="1:13" ht="14.1" customHeight="1" x14ac:dyDescent="0.3">
      <c r="A325" s="53"/>
      <c r="B325" s="53"/>
      <c r="C325" s="53"/>
      <c r="D325" s="53"/>
      <c r="E325" s="53"/>
      <c r="F325" s="4"/>
      <c r="G325" s="5"/>
      <c r="H325" s="5"/>
      <c r="I325" s="6"/>
      <c r="J325" s="218">
        <f t="shared" si="40"/>
        <v>0</v>
      </c>
      <c r="K325" s="7"/>
      <c r="L325" s="34">
        <f t="shared" si="41"/>
        <v>0</v>
      </c>
      <c r="M325" s="53"/>
    </row>
    <row r="326" spans="1:13" ht="14.1" customHeight="1" thickBot="1" x14ac:dyDescent="0.35">
      <c r="A326" s="53"/>
      <c r="B326" s="53"/>
      <c r="C326" s="53"/>
      <c r="D326" s="53"/>
      <c r="E326" s="53"/>
      <c r="F326" s="9"/>
      <c r="G326" s="10"/>
      <c r="H326" s="10"/>
      <c r="I326" s="11"/>
      <c r="J326" s="219">
        <f t="shared" si="40"/>
        <v>0</v>
      </c>
      <c r="K326" s="12"/>
      <c r="L326" s="35">
        <f t="shared" si="41"/>
        <v>0</v>
      </c>
      <c r="M326" s="53"/>
    </row>
    <row r="327" spans="1:13" ht="14.1" customHeight="1" x14ac:dyDescent="0.3">
      <c r="A327" s="53"/>
      <c r="B327" s="53"/>
      <c r="C327" s="53"/>
      <c r="D327" s="53"/>
      <c r="E327" s="53"/>
      <c r="F327" s="413" t="s">
        <v>77</v>
      </c>
      <c r="G327" s="414"/>
      <c r="H327" s="414"/>
      <c r="I327" s="414"/>
      <c r="J327" s="414"/>
      <c r="K327" s="415"/>
      <c r="L327" s="29">
        <f>SUM(L321:L326)</f>
        <v>0</v>
      </c>
      <c r="M327" s="53"/>
    </row>
    <row r="328" spans="1:13" ht="14.1" customHeight="1" x14ac:dyDescent="0.3">
      <c r="A328" s="53"/>
      <c r="B328" s="53"/>
      <c r="C328" s="53"/>
      <c r="D328" s="53"/>
      <c r="E328" s="53"/>
      <c r="F328" s="416" t="s">
        <v>90</v>
      </c>
      <c r="G328" s="417"/>
      <c r="H328" s="417"/>
      <c r="I328" s="417"/>
      <c r="J328" s="417"/>
      <c r="K328" s="418"/>
      <c r="L328" s="30">
        <f>+L327*0.05</f>
        <v>0</v>
      </c>
      <c r="M328" s="53"/>
    </row>
    <row r="329" spans="1:13" ht="14.1" customHeight="1" x14ac:dyDescent="0.3">
      <c r="A329" s="53"/>
      <c r="B329" s="53"/>
      <c r="C329" s="53"/>
      <c r="D329" s="53"/>
      <c r="E329" s="53"/>
      <c r="F329" s="416" t="s">
        <v>91</v>
      </c>
      <c r="G329" s="417"/>
      <c r="H329" s="417"/>
      <c r="I329" s="417"/>
      <c r="J329" s="417"/>
      <c r="K329" s="418"/>
      <c r="L329" s="30">
        <f>+SUM(L327:L328)</f>
        <v>0</v>
      </c>
      <c r="M329" s="53"/>
    </row>
    <row r="330" spans="1:13" ht="14.1" customHeight="1" x14ac:dyDescent="0.3">
      <c r="A330" s="53"/>
      <c r="B330" s="53"/>
      <c r="C330" s="53"/>
      <c r="D330" s="53"/>
      <c r="E330" s="53"/>
      <c r="F330" s="416" t="s">
        <v>157</v>
      </c>
      <c r="G330" s="417"/>
      <c r="H330" s="417"/>
      <c r="I330" s="417"/>
      <c r="J330" s="417"/>
      <c r="K330" s="418"/>
      <c r="L330" s="32"/>
      <c r="M330" s="53"/>
    </row>
    <row r="331" spans="1:13" ht="14.1" customHeight="1" thickBot="1" x14ac:dyDescent="0.35">
      <c r="A331" s="53"/>
      <c r="B331" s="53"/>
      <c r="C331" s="53"/>
      <c r="D331" s="53"/>
      <c r="E331" s="53"/>
      <c r="F331" s="419" t="s">
        <v>93</v>
      </c>
      <c r="G331" s="420"/>
      <c r="H331" s="420"/>
      <c r="I331" s="420"/>
      <c r="J331" s="420"/>
      <c r="K331" s="421"/>
      <c r="L331" s="33">
        <f>IFERROR(L327/L330,0)</f>
        <v>0</v>
      </c>
      <c r="M331" s="53"/>
    </row>
    <row r="332" spans="1:13" ht="14.1" customHeight="1" x14ac:dyDescent="0.3">
      <c r="A332" s="53"/>
      <c r="B332" s="53"/>
      <c r="C332" s="53"/>
      <c r="D332" s="53"/>
      <c r="E332" s="53"/>
      <c r="F332" s="53"/>
      <c r="G332" s="53"/>
      <c r="H332" s="53"/>
      <c r="I332" s="53"/>
      <c r="J332" s="53"/>
      <c r="K332" s="53"/>
      <c r="L332" s="53"/>
      <c r="M332" s="53"/>
    </row>
    <row r="333" spans="1:13" ht="14.1" customHeight="1" thickBot="1" x14ac:dyDescent="0.35">
      <c r="A333" s="53"/>
      <c r="B333" s="53"/>
      <c r="C333" s="53"/>
      <c r="D333" s="53"/>
      <c r="E333" s="53"/>
      <c r="F333" s="53"/>
      <c r="G333" s="53"/>
      <c r="H333" s="53"/>
      <c r="I333" s="53"/>
      <c r="J333" s="53"/>
      <c r="K333" s="53"/>
      <c r="L333" s="53"/>
      <c r="M333" s="53"/>
    </row>
    <row r="334" spans="1:13" ht="14.1" customHeight="1" thickBot="1" x14ac:dyDescent="0.35">
      <c r="A334" s="53"/>
      <c r="B334" s="53"/>
      <c r="C334" s="53"/>
      <c r="D334" s="53"/>
      <c r="E334" s="53"/>
      <c r="F334" s="245" t="s">
        <v>299</v>
      </c>
      <c r="G334" s="375"/>
      <c r="H334" s="376"/>
      <c r="I334" s="376"/>
      <c r="J334" s="376"/>
      <c r="K334" s="376"/>
      <c r="L334" s="377"/>
      <c r="M334" s="53"/>
    </row>
    <row r="335" spans="1:13" ht="14.1" customHeight="1" thickBot="1" x14ac:dyDescent="0.35">
      <c r="A335" s="53"/>
      <c r="B335" s="53"/>
      <c r="C335" s="53"/>
      <c r="D335" s="53"/>
      <c r="E335" s="53"/>
      <c r="F335" s="246" t="s">
        <v>71</v>
      </c>
      <c r="G335" s="247" t="s">
        <v>72</v>
      </c>
      <c r="H335" s="247" t="s">
        <v>73</v>
      </c>
      <c r="I335" s="247" t="s">
        <v>273</v>
      </c>
      <c r="J335" s="247" t="s">
        <v>274</v>
      </c>
      <c r="K335" s="247" t="s">
        <v>275</v>
      </c>
      <c r="L335" s="248" t="s">
        <v>77</v>
      </c>
      <c r="M335" s="53"/>
    </row>
    <row r="336" spans="1:13" ht="14.1" customHeight="1" x14ac:dyDescent="0.3">
      <c r="A336" s="53"/>
      <c r="B336" s="53"/>
      <c r="C336" s="53"/>
      <c r="D336" s="53"/>
      <c r="E336" s="53"/>
      <c r="F336" s="48"/>
      <c r="G336" s="49"/>
      <c r="H336" s="43"/>
      <c r="I336" s="44"/>
      <c r="J336" s="249">
        <f>+H336*I336</f>
        <v>0</v>
      </c>
      <c r="K336" s="45"/>
      <c r="L336" s="50">
        <f>+H336*K336</f>
        <v>0</v>
      </c>
      <c r="M336" s="53"/>
    </row>
    <row r="337" spans="1:13" ht="14.1" customHeight="1" x14ac:dyDescent="0.3">
      <c r="A337" s="53"/>
      <c r="B337" s="53"/>
      <c r="C337" s="53"/>
      <c r="D337" s="53"/>
      <c r="E337" s="53"/>
      <c r="F337" s="4"/>
      <c r="G337" s="5"/>
      <c r="H337" s="5"/>
      <c r="I337" s="6"/>
      <c r="J337" s="218">
        <f t="shared" ref="J337:J341" si="42">+H337*I337</f>
        <v>0</v>
      </c>
      <c r="K337" s="7"/>
      <c r="L337" s="34">
        <f t="shared" ref="L337:L341" si="43">+H337*K337</f>
        <v>0</v>
      </c>
      <c r="M337" s="53"/>
    </row>
    <row r="338" spans="1:13" ht="14.1" customHeight="1" x14ac:dyDescent="0.3">
      <c r="A338" s="53"/>
      <c r="B338" s="53"/>
      <c r="C338" s="53"/>
      <c r="D338" s="53"/>
      <c r="E338" s="53"/>
      <c r="F338" s="4"/>
      <c r="G338" s="5"/>
      <c r="H338" s="5"/>
      <c r="I338" s="6"/>
      <c r="J338" s="218">
        <f t="shared" si="42"/>
        <v>0</v>
      </c>
      <c r="K338" s="7"/>
      <c r="L338" s="34">
        <f t="shared" si="43"/>
        <v>0</v>
      </c>
      <c r="M338" s="53"/>
    </row>
    <row r="339" spans="1:13" ht="14.1" customHeight="1" x14ac:dyDescent="0.3">
      <c r="A339" s="53"/>
      <c r="B339" s="53"/>
      <c r="C339" s="53"/>
      <c r="D339" s="53"/>
      <c r="E339" s="53"/>
      <c r="F339" s="4"/>
      <c r="G339" s="5"/>
      <c r="H339" s="5"/>
      <c r="I339" s="6"/>
      <c r="J339" s="218">
        <f t="shared" si="42"/>
        <v>0</v>
      </c>
      <c r="K339" s="7"/>
      <c r="L339" s="34">
        <f t="shared" si="43"/>
        <v>0</v>
      </c>
      <c r="M339" s="53"/>
    </row>
    <row r="340" spans="1:13" ht="14.1" customHeight="1" x14ac:dyDescent="0.3">
      <c r="A340" s="53"/>
      <c r="B340" s="53"/>
      <c r="C340" s="53"/>
      <c r="D340" s="53"/>
      <c r="E340" s="53"/>
      <c r="F340" s="4"/>
      <c r="G340" s="5"/>
      <c r="H340" s="5"/>
      <c r="I340" s="6"/>
      <c r="J340" s="218">
        <f t="shared" si="42"/>
        <v>0</v>
      </c>
      <c r="K340" s="7"/>
      <c r="L340" s="34">
        <f t="shared" si="43"/>
        <v>0</v>
      </c>
      <c r="M340" s="53"/>
    </row>
    <row r="341" spans="1:13" ht="14.1" customHeight="1" thickBot="1" x14ac:dyDescent="0.35">
      <c r="A341" s="53"/>
      <c r="B341" s="53"/>
      <c r="C341" s="53"/>
      <c r="D341" s="53"/>
      <c r="E341" s="53"/>
      <c r="F341" s="9"/>
      <c r="G341" s="10"/>
      <c r="H341" s="10"/>
      <c r="I341" s="11"/>
      <c r="J341" s="219">
        <f t="shared" si="42"/>
        <v>0</v>
      </c>
      <c r="K341" s="12"/>
      <c r="L341" s="35">
        <f t="shared" si="43"/>
        <v>0</v>
      </c>
      <c r="M341" s="53"/>
    </row>
    <row r="342" spans="1:13" ht="14.1" customHeight="1" x14ac:dyDescent="0.3">
      <c r="A342" s="53"/>
      <c r="B342" s="53"/>
      <c r="C342" s="53"/>
      <c r="D342" s="53"/>
      <c r="E342" s="53"/>
      <c r="F342" s="413" t="s">
        <v>77</v>
      </c>
      <c r="G342" s="414"/>
      <c r="H342" s="414"/>
      <c r="I342" s="414"/>
      <c r="J342" s="414"/>
      <c r="K342" s="415"/>
      <c r="L342" s="29">
        <f>SUM(L336:L341)</f>
        <v>0</v>
      </c>
      <c r="M342" s="53"/>
    </row>
    <row r="343" spans="1:13" ht="14.1" customHeight="1" x14ac:dyDescent="0.3">
      <c r="A343" s="53"/>
      <c r="B343" s="53"/>
      <c r="C343" s="53"/>
      <c r="D343" s="53"/>
      <c r="E343" s="53"/>
      <c r="F343" s="416" t="s">
        <v>90</v>
      </c>
      <c r="G343" s="417"/>
      <c r="H343" s="417"/>
      <c r="I343" s="417"/>
      <c r="J343" s="417"/>
      <c r="K343" s="418"/>
      <c r="L343" s="30">
        <f>+L342*0.05</f>
        <v>0</v>
      </c>
      <c r="M343" s="53"/>
    </row>
    <row r="344" spans="1:13" ht="14.1" customHeight="1" x14ac:dyDescent="0.3">
      <c r="A344" s="53"/>
      <c r="B344" s="53"/>
      <c r="C344" s="53"/>
      <c r="D344" s="53"/>
      <c r="E344" s="53"/>
      <c r="F344" s="416" t="s">
        <v>91</v>
      </c>
      <c r="G344" s="417"/>
      <c r="H344" s="417"/>
      <c r="I344" s="417"/>
      <c r="J344" s="417"/>
      <c r="K344" s="418"/>
      <c r="L344" s="30">
        <f>+SUM(L342:L343)</f>
        <v>0</v>
      </c>
      <c r="M344" s="53"/>
    </row>
    <row r="345" spans="1:13" ht="14.1" customHeight="1" x14ac:dyDescent="0.3">
      <c r="A345" s="53"/>
      <c r="B345" s="53"/>
      <c r="C345" s="53"/>
      <c r="D345" s="53"/>
      <c r="E345" s="53"/>
      <c r="F345" s="416" t="s">
        <v>157</v>
      </c>
      <c r="G345" s="417"/>
      <c r="H345" s="417"/>
      <c r="I345" s="417"/>
      <c r="J345" s="417"/>
      <c r="K345" s="418"/>
      <c r="L345" s="32"/>
      <c r="M345" s="53"/>
    </row>
    <row r="346" spans="1:13" ht="14.1" customHeight="1" thickBot="1" x14ac:dyDescent="0.35">
      <c r="A346" s="53"/>
      <c r="B346" s="53"/>
      <c r="C346" s="53"/>
      <c r="D346" s="53"/>
      <c r="E346" s="53"/>
      <c r="F346" s="419" t="s">
        <v>93</v>
      </c>
      <c r="G346" s="420"/>
      <c r="H346" s="420"/>
      <c r="I346" s="420"/>
      <c r="J346" s="420"/>
      <c r="K346" s="421"/>
      <c r="L346" s="33">
        <f>IFERROR(L342/L345,0)</f>
        <v>0</v>
      </c>
      <c r="M346" s="53"/>
    </row>
    <row r="347" spans="1:13" ht="14.1" customHeight="1" x14ac:dyDescent="0.3">
      <c r="A347" s="53"/>
      <c r="B347" s="53"/>
      <c r="C347" s="53"/>
      <c r="D347" s="53"/>
      <c r="E347" s="53"/>
      <c r="F347" s="53"/>
      <c r="G347" s="53"/>
      <c r="H347" s="53"/>
      <c r="I347" s="53"/>
      <c r="J347" s="53"/>
      <c r="K347" s="53"/>
      <c r="L347" s="53"/>
      <c r="M347" s="53"/>
    </row>
    <row r="348" spans="1:13" ht="14.1" customHeight="1" thickBot="1" x14ac:dyDescent="0.35">
      <c r="A348" s="53"/>
      <c r="B348" s="53"/>
      <c r="C348" s="53"/>
      <c r="D348" s="53"/>
      <c r="E348" s="53"/>
      <c r="F348" s="53"/>
      <c r="G348" s="53"/>
      <c r="H348" s="53"/>
      <c r="I348" s="53"/>
      <c r="J348" s="53"/>
      <c r="K348" s="53"/>
      <c r="L348" s="53"/>
      <c r="M348" s="53"/>
    </row>
    <row r="349" spans="1:13" ht="14.1" customHeight="1" thickBot="1" x14ac:dyDescent="0.35">
      <c r="A349" s="53"/>
      <c r="B349" s="53"/>
      <c r="C349" s="53"/>
      <c r="D349" s="53"/>
      <c r="E349" s="53"/>
      <c r="F349" s="245" t="s">
        <v>300</v>
      </c>
      <c r="G349" s="375"/>
      <c r="H349" s="376"/>
      <c r="I349" s="376"/>
      <c r="J349" s="376"/>
      <c r="K349" s="376"/>
      <c r="L349" s="377"/>
      <c r="M349" s="53"/>
    </row>
    <row r="350" spans="1:13" ht="14.1" customHeight="1" thickBot="1" x14ac:dyDescent="0.35">
      <c r="A350" s="53"/>
      <c r="B350" s="53"/>
      <c r="C350" s="53"/>
      <c r="D350" s="53"/>
      <c r="E350" s="53"/>
      <c r="F350" s="246" t="s">
        <v>71</v>
      </c>
      <c r="G350" s="247" t="s">
        <v>72</v>
      </c>
      <c r="H350" s="247" t="s">
        <v>73</v>
      </c>
      <c r="I350" s="247" t="s">
        <v>273</v>
      </c>
      <c r="J350" s="247" t="s">
        <v>274</v>
      </c>
      <c r="K350" s="247" t="s">
        <v>275</v>
      </c>
      <c r="L350" s="248" t="s">
        <v>77</v>
      </c>
      <c r="M350" s="53"/>
    </row>
    <row r="351" spans="1:13" ht="14.1" customHeight="1" x14ac:dyDescent="0.3">
      <c r="A351" s="53"/>
      <c r="B351" s="53"/>
      <c r="C351" s="53"/>
      <c r="D351" s="53"/>
      <c r="E351" s="53"/>
      <c r="F351" s="48"/>
      <c r="G351" s="49"/>
      <c r="H351" s="43"/>
      <c r="I351" s="44"/>
      <c r="J351" s="249">
        <f>+H351*I351</f>
        <v>0</v>
      </c>
      <c r="K351" s="45"/>
      <c r="L351" s="50">
        <f>+H351*K351</f>
        <v>0</v>
      </c>
      <c r="M351" s="53"/>
    </row>
    <row r="352" spans="1:13" ht="14.1" customHeight="1" x14ac:dyDescent="0.3">
      <c r="A352" s="53"/>
      <c r="B352" s="53"/>
      <c r="C352" s="53"/>
      <c r="D352" s="53"/>
      <c r="E352" s="53"/>
      <c r="F352" s="4"/>
      <c r="G352" s="5"/>
      <c r="H352" s="5"/>
      <c r="I352" s="6"/>
      <c r="J352" s="218">
        <f t="shared" ref="J352:J356" si="44">+H352*I352</f>
        <v>0</v>
      </c>
      <c r="K352" s="7"/>
      <c r="L352" s="34">
        <f t="shared" ref="L352:L356" si="45">+H352*K352</f>
        <v>0</v>
      </c>
      <c r="M352" s="53"/>
    </row>
    <row r="353" spans="1:13" ht="14.1" customHeight="1" x14ac:dyDescent="0.3">
      <c r="A353" s="53"/>
      <c r="B353" s="53"/>
      <c r="C353" s="53"/>
      <c r="D353" s="53"/>
      <c r="E353" s="53"/>
      <c r="F353" s="4"/>
      <c r="G353" s="5"/>
      <c r="H353" s="5"/>
      <c r="I353" s="6"/>
      <c r="J353" s="218">
        <f t="shared" si="44"/>
        <v>0</v>
      </c>
      <c r="K353" s="7"/>
      <c r="L353" s="34">
        <f t="shared" si="45"/>
        <v>0</v>
      </c>
      <c r="M353" s="53"/>
    </row>
    <row r="354" spans="1:13" ht="14.1" customHeight="1" x14ac:dyDescent="0.3">
      <c r="A354" s="53"/>
      <c r="B354" s="53"/>
      <c r="C354" s="53"/>
      <c r="D354" s="53"/>
      <c r="E354" s="53"/>
      <c r="F354" s="4"/>
      <c r="G354" s="5"/>
      <c r="H354" s="5"/>
      <c r="I354" s="6"/>
      <c r="J354" s="218">
        <f t="shared" si="44"/>
        <v>0</v>
      </c>
      <c r="K354" s="7"/>
      <c r="L354" s="34">
        <f t="shared" si="45"/>
        <v>0</v>
      </c>
      <c r="M354" s="53"/>
    </row>
    <row r="355" spans="1:13" ht="14.1" customHeight="1" x14ac:dyDescent="0.3">
      <c r="A355" s="53"/>
      <c r="B355" s="53"/>
      <c r="C355" s="53"/>
      <c r="D355" s="53"/>
      <c r="E355" s="53"/>
      <c r="F355" s="4"/>
      <c r="G355" s="5"/>
      <c r="H355" s="5"/>
      <c r="I355" s="6"/>
      <c r="J355" s="218">
        <f t="shared" si="44"/>
        <v>0</v>
      </c>
      <c r="K355" s="7"/>
      <c r="L355" s="34">
        <f t="shared" si="45"/>
        <v>0</v>
      </c>
      <c r="M355" s="53"/>
    </row>
    <row r="356" spans="1:13" ht="14.1" customHeight="1" thickBot="1" x14ac:dyDescent="0.35">
      <c r="A356" s="53"/>
      <c r="B356" s="53"/>
      <c r="C356" s="53"/>
      <c r="D356" s="53"/>
      <c r="E356" s="53"/>
      <c r="F356" s="9"/>
      <c r="G356" s="10"/>
      <c r="H356" s="10"/>
      <c r="I356" s="11"/>
      <c r="J356" s="219">
        <f t="shared" si="44"/>
        <v>0</v>
      </c>
      <c r="K356" s="12"/>
      <c r="L356" s="35">
        <f t="shared" si="45"/>
        <v>0</v>
      </c>
      <c r="M356" s="53"/>
    </row>
    <row r="357" spans="1:13" ht="14.1" customHeight="1" x14ac:dyDescent="0.3">
      <c r="A357" s="53"/>
      <c r="B357" s="53"/>
      <c r="C357" s="53"/>
      <c r="D357" s="53"/>
      <c r="E357" s="53"/>
      <c r="F357" s="413" t="s">
        <v>77</v>
      </c>
      <c r="G357" s="414"/>
      <c r="H357" s="414"/>
      <c r="I357" s="414"/>
      <c r="J357" s="414"/>
      <c r="K357" s="415"/>
      <c r="L357" s="29">
        <f>SUM(L351:L356)</f>
        <v>0</v>
      </c>
      <c r="M357" s="53"/>
    </row>
    <row r="358" spans="1:13" ht="14.1" customHeight="1" x14ac:dyDescent="0.3">
      <c r="A358" s="53"/>
      <c r="B358" s="53"/>
      <c r="C358" s="53"/>
      <c r="D358" s="53"/>
      <c r="E358" s="53"/>
      <c r="F358" s="416" t="s">
        <v>90</v>
      </c>
      <c r="G358" s="417"/>
      <c r="H358" s="417"/>
      <c r="I358" s="417"/>
      <c r="J358" s="417"/>
      <c r="K358" s="418"/>
      <c r="L358" s="30">
        <f>+L357*0.05</f>
        <v>0</v>
      </c>
      <c r="M358" s="53"/>
    </row>
    <row r="359" spans="1:13" ht="14.1" customHeight="1" x14ac:dyDescent="0.3">
      <c r="A359" s="53"/>
      <c r="B359" s="53"/>
      <c r="C359" s="53"/>
      <c r="D359" s="53"/>
      <c r="E359" s="53"/>
      <c r="F359" s="416" t="s">
        <v>91</v>
      </c>
      <c r="G359" s="417"/>
      <c r="H359" s="417"/>
      <c r="I359" s="417"/>
      <c r="J359" s="417"/>
      <c r="K359" s="418"/>
      <c r="L359" s="30">
        <f>+SUM(L357:L358)</f>
        <v>0</v>
      </c>
      <c r="M359" s="53"/>
    </row>
    <row r="360" spans="1:13" ht="14.1" customHeight="1" x14ac:dyDescent="0.3">
      <c r="A360" s="53"/>
      <c r="B360" s="53"/>
      <c r="C360" s="53"/>
      <c r="D360" s="53"/>
      <c r="E360" s="53"/>
      <c r="F360" s="416" t="s">
        <v>157</v>
      </c>
      <c r="G360" s="417"/>
      <c r="H360" s="417"/>
      <c r="I360" s="417"/>
      <c r="J360" s="417"/>
      <c r="K360" s="418"/>
      <c r="L360" s="32"/>
      <c r="M360" s="53"/>
    </row>
    <row r="361" spans="1:13" ht="14.1" customHeight="1" thickBot="1" x14ac:dyDescent="0.35">
      <c r="A361" s="53"/>
      <c r="B361" s="53"/>
      <c r="C361" s="53"/>
      <c r="D361" s="53"/>
      <c r="E361" s="53"/>
      <c r="F361" s="419" t="s">
        <v>93</v>
      </c>
      <c r="G361" s="420"/>
      <c r="H361" s="420"/>
      <c r="I361" s="420"/>
      <c r="J361" s="420"/>
      <c r="K361" s="421"/>
      <c r="L361" s="33">
        <f>IFERROR(L357/L360,0)</f>
        <v>0</v>
      </c>
      <c r="M361" s="53"/>
    </row>
    <row r="362" spans="1:13" ht="14.1" customHeight="1" x14ac:dyDescent="0.3">
      <c r="A362" s="53"/>
      <c r="B362" s="53"/>
      <c r="C362" s="53"/>
      <c r="D362" s="53"/>
      <c r="E362" s="53"/>
      <c r="F362" s="53"/>
      <c r="G362" s="53"/>
      <c r="H362" s="53"/>
      <c r="I362" s="53"/>
      <c r="J362" s="53"/>
      <c r="K362" s="53"/>
      <c r="L362" s="53"/>
      <c r="M362" s="53"/>
    </row>
    <row r="363" spans="1:13" ht="14.1" customHeight="1" thickBot="1" x14ac:dyDescent="0.35">
      <c r="A363" s="53"/>
      <c r="B363" s="53"/>
      <c r="C363" s="53"/>
      <c r="D363" s="53"/>
      <c r="E363" s="53"/>
      <c r="F363" s="53"/>
      <c r="G363" s="53"/>
      <c r="H363" s="53"/>
      <c r="I363" s="53"/>
      <c r="J363" s="53"/>
      <c r="K363" s="53"/>
      <c r="L363" s="53"/>
      <c r="M363" s="53"/>
    </row>
    <row r="364" spans="1:13" ht="14.1" customHeight="1" thickBot="1" x14ac:dyDescent="0.35">
      <c r="A364" s="53"/>
      <c r="B364" s="53"/>
      <c r="C364" s="53"/>
      <c r="D364" s="53"/>
      <c r="E364" s="53"/>
      <c r="F364" s="245" t="s">
        <v>301</v>
      </c>
      <c r="G364" s="375"/>
      <c r="H364" s="376"/>
      <c r="I364" s="376"/>
      <c r="J364" s="376"/>
      <c r="K364" s="376"/>
      <c r="L364" s="377"/>
      <c r="M364" s="53"/>
    </row>
    <row r="365" spans="1:13" ht="14.1" customHeight="1" thickBot="1" x14ac:dyDescent="0.35">
      <c r="A365" s="53"/>
      <c r="B365" s="53"/>
      <c r="C365" s="53"/>
      <c r="D365" s="53"/>
      <c r="E365" s="53"/>
      <c r="F365" s="246" t="s">
        <v>71</v>
      </c>
      <c r="G365" s="247" t="s">
        <v>72</v>
      </c>
      <c r="H365" s="247" t="s">
        <v>73</v>
      </c>
      <c r="I365" s="247" t="s">
        <v>273</v>
      </c>
      <c r="J365" s="247" t="s">
        <v>274</v>
      </c>
      <c r="K365" s="247" t="s">
        <v>275</v>
      </c>
      <c r="L365" s="248" t="s">
        <v>77</v>
      </c>
      <c r="M365" s="53"/>
    </row>
    <row r="366" spans="1:13" ht="14.1" customHeight="1" x14ac:dyDescent="0.3">
      <c r="A366" s="53"/>
      <c r="B366" s="53"/>
      <c r="C366" s="53"/>
      <c r="D366" s="53"/>
      <c r="E366" s="53"/>
      <c r="F366" s="48"/>
      <c r="G366" s="49"/>
      <c r="H366" s="43"/>
      <c r="I366" s="44"/>
      <c r="J366" s="249">
        <f>+H366*I366</f>
        <v>0</v>
      </c>
      <c r="K366" s="45"/>
      <c r="L366" s="50">
        <f>+H366*K366</f>
        <v>0</v>
      </c>
      <c r="M366" s="53"/>
    </row>
    <row r="367" spans="1:13" ht="14.1" customHeight="1" x14ac:dyDescent="0.3">
      <c r="A367" s="53"/>
      <c r="B367" s="53"/>
      <c r="C367" s="53"/>
      <c r="D367" s="53"/>
      <c r="E367" s="53"/>
      <c r="F367" s="4"/>
      <c r="G367" s="5"/>
      <c r="H367" s="5"/>
      <c r="I367" s="6"/>
      <c r="J367" s="218">
        <f t="shared" ref="J367:J371" si="46">+H367*I367</f>
        <v>0</v>
      </c>
      <c r="K367" s="7"/>
      <c r="L367" s="34">
        <f t="shared" ref="L367:L371" si="47">+H367*K367</f>
        <v>0</v>
      </c>
      <c r="M367" s="53"/>
    </row>
    <row r="368" spans="1:13" ht="14.1" customHeight="1" x14ac:dyDescent="0.3">
      <c r="A368" s="53"/>
      <c r="B368" s="53"/>
      <c r="C368" s="53"/>
      <c r="D368" s="53"/>
      <c r="E368" s="53"/>
      <c r="F368" s="4"/>
      <c r="G368" s="5"/>
      <c r="H368" s="5"/>
      <c r="I368" s="6"/>
      <c r="J368" s="218">
        <f t="shared" si="46"/>
        <v>0</v>
      </c>
      <c r="K368" s="7"/>
      <c r="L368" s="34">
        <f t="shared" si="47"/>
        <v>0</v>
      </c>
      <c r="M368" s="53"/>
    </row>
    <row r="369" spans="1:13" ht="14.1" customHeight="1" x14ac:dyDescent="0.3">
      <c r="A369" s="53"/>
      <c r="B369" s="53"/>
      <c r="C369" s="53"/>
      <c r="D369" s="53"/>
      <c r="E369" s="53"/>
      <c r="F369" s="4"/>
      <c r="G369" s="5"/>
      <c r="H369" s="5"/>
      <c r="I369" s="6"/>
      <c r="J369" s="218">
        <f t="shared" si="46"/>
        <v>0</v>
      </c>
      <c r="K369" s="7"/>
      <c r="L369" s="34">
        <f t="shared" si="47"/>
        <v>0</v>
      </c>
      <c r="M369" s="53"/>
    </row>
    <row r="370" spans="1:13" ht="14.1" customHeight="1" x14ac:dyDescent="0.3">
      <c r="A370" s="53"/>
      <c r="B370" s="53"/>
      <c r="C370" s="53"/>
      <c r="D370" s="53"/>
      <c r="E370" s="53"/>
      <c r="F370" s="4"/>
      <c r="G370" s="5"/>
      <c r="H370" s="5"/>
      <c r="I370" s="6"/>
      <c r="J370" s="218">
        <f t="shared" si="46"/>
        <v>0</v>
      </c>
      <c r="K370" s="7"/>
      <c r="L370" s="34">
        <f t="shared" si="47"/>
        <v>0</v>
      </c>
      <c r="M370" s="53"/>
    </row>
    <row r="371" spans="1:13" ht="14.1" customHeight="1" thickBot="1" x14ac:dyDescent="0.35">
      <c r="A371" s="53"/>
      <c r="B371" s="53"/>
      <c r="C371" s="53"/>
      <c r="D371" s="53"/>
      <c r="E371" s="53"/>
      <c r="F371" s="9"/>
      <c r="G371" s="10"/>
      <c r="H371" s="10"/>
      <c r="I371" s="11"/>
      <c r="J371" s="219">
        <f t="shared" si="46"/>
        <v>0</v>
      </c>
      <c r="K371" s="12"/>
      <c r="L371" s="35">
        <f t="shared" si="47"/>
        <v>0</v>
      </c>
      <c r="M371" s="53"/>
    </row>
    <row r="372" spans="1:13" ht="14.1" customHeight="1" x14ac:dyDescent="0.3">
      <c r="A372" s="53"/>
      <c r="B372" s="53"/>
      <c r="C372" s="53"/>
      <c r="D372" s="53"/>
      <c r="E372" s="53"/>
      <c r="F372" s="413" t="s">
        <v>77</v>
      </c>
      <c r="G372" s="414"/>
      <c r="H372" s="414"/>
      <c r="I372" s="414"/>
      <c r="J372" s="414"/>
      <c r="K372" s="415"/>
      <c r="L372" s="29">
        <f>SUM(L366:L371)</f>
        <v>0</v>
      </c>
      <c r="M372" s="53"/>
    </row>
    <row r="373" spans="1:13" ht="14.1" customHeight="1" x14ac:dyDescent="0.3">
      <c r="A373" s="53"/>
      <c r="B373" s="53"/>
      <c r="C373" s="53"/>
      <c r="D373" s="53"/>
      <c r="E373" s="53"/>
      <c r="F373" s="416" t="s">
        <v>90</v>
      </c>
      <c r="G373" s="417"/>
      <c r="H373" s="417"/>
      <c r="I373" s="417"/>
      <c r="J373" s="417"/>
      <c r="K373" s="418"/>
      <c r="L373" s="30">
        <f>+L372*0.05</f>
        <v>0</v>
      </c>
      <c r="M373" s="53"/>
    </row>
    <row r="374" spans="1:13" ht="14.1" customHeight="1" x14ac:dyDescent="0.3">
      <c r="A374" s="53"/>
      <c r="B374" s="53"/>
      <c r="C374" s="53"/>
      <c r="D374" s="53"/>
      <c r="E374" s="53"/>
      <c r="F374" s="416" t="s">
        <v>91</v>
      </c>
      <c r="G374" s="417"/>
      <c r="H374" s="417"/>
      <c r="I374" s="417"/>
      <c r="J374" s="417"/>
      <c r="K374" s="418"/>
      <c r="L374" s="30">
        <f>+SUM(L372:L373)</f>
        <v>0</v>
      </c>
      <c r="M374" s="53"/>
    </row>
    <row r="375" spans="1:13" ht="14.1" customHeight="1" x14ac:dyDescent="0.3">
      <c r="A375" s="53"/>
      <c r="B375" s="53"/>
      <c r="C375" s="53"/>
      <c r="D375" s="53"/>
      <c r="E375" s="53"/>
      <c r="F375" s="416" t="s">
        <v>157</v>
      </c>
      <c r="G375" s="417"/>
      <c r="H375" s="417"/>
      <c r="I375" s="417"/>
      <c r="J375" s="417"/>
      <c r="K375" s="418"/>
      <c r="L375" s="32"/>
      <c r="M375" s="53"/>
    </row>
    <row r="376" spans="1:13" ht="14.1" customHeight="1" thickBot="1" x14ac:dyDescent="0.35">
      <c r="A376" s="53"/>
      <c r="B376" s="53"/>
      <c r="C376" s="53"/>
      <c r="D376" s="53"/>
      <c r="E376" s="53"/>
      <c r="F376" s="419" t="s">
        <v>93</v>
      </c>
      <c r="G376" s="420"/>
      <c r="H376" s="420"/>
      <c r="I376" s="420"/>
      <c r="J376" s="420"/>
      <c r="K376" s="421"/>
      <c r="L376" s="33">
        <f>IFERROR(L372/L375,0)</f>
        <v>0</v>
      </c>
      <c r="M376" s="53"/>
    </row>
    <row r="377" spans="1:13" ht="14.1" customHeight="1" x14ac:dyDescent="0.3">
      <c r="A377" s="53"/>
      <c r="B377" s="53"/>
      <c r="C377" s="53"/>
      <c r="D377" s="53"/>
      <c r="E377" s="53"/>
      <c r="F377" s="53"/>
      <c r="G377" s="53"/>
      <c r="H377" s="53"/>
      <c r="I377" s="53"/>
      <c r="J377" s="53"/>
      <c r="K377" s="53"/>
      <c r="L377" s="53"/>
      <c r="M377" s="53"/>
    </row>
    <row r="378" spans="1:13" ht="14.1" customHeight="1" thickBot="1" x14ac:dyDescent="0.35">
      <c r="A378" s="53"/>
      <c r="B378" s="53"/>
      <c r="C378" s="53"/>
      <c r="D378" s="53"/>
      <c r="E378" s="53"/>
      <c r="F378" s="53"/>
      <c r="G378" s="53"/>
      <c r="H378" s="53"/>
      <c r="I378" s="53"/>
      <c r="J378" s="53"/>
      <c r="K378" s="53"/>
      <c r="L378" s="53"/>
      <c r="M378" s="53"/>
    </row>
    <row r="379" spans="1:13" ht="14.1" customHeight="1" thickBot="1" x14ac:dyDescent="0.35">
      <c r="A379" s="53"/>
      <c r="B379" s="53"/>
      <c r="C379" s="53"/>
      <c r="D379" s="53"/>
      <c r="E379" s="53"/>
      <c r="F379" s="245" t="s">
        <v>302</v>
      </c>
      <c r="G379" s="375"/>
      <c r="H379" s="376"/>
      <c r="I379" s="376"/>
      <c r="J379" s="376"/>
      <c r="K379" s="376"/>
      <c r="L379" s="377"/>
      <c r="M379" s="53"/>
    </row>
    <row r="380" spans="1:13" ht="14.1" customHeight="1" thickBot="1" x14ac:dyDescent="0.35">
      <c r="A380" s="53"/>
      <c r="B380" s="53"/>
      <c r="C380" s="53"/>
      <c r="D380" s="53"/>
      <c r="E380" s="53"/>
      <c r="F380" s="246" t="s">
        <v>71</v>
      </c>
      <c r="G380" s="247" t="s">
        <v>72</v>
      </c>
      <c r="H380" s="247" t="s">
        <v>73</v>
      </c>
      <c r="I380" s="247" t="s">
        <v>273</v>
      </c>
      <c r="J380" s="247" t="s">
        <v>274</v>
      </c>
      <c r="K380" s="247" t="s">
        <v>275</v>
      </c>
      <c r="L380" s="248" t="s">
        <v>77</v>
      </c>
      <c r="M380" s="53"/>
    </row>
    <row r="381" spans="1:13" ht="14.1" customHeight="1" x14ac:dyDescent="0.3">
      <c r="A381" s="53"/>
      <c r="B381" s="53"/>
      <c r="C381" s="53"/>
      <c r="D381" s="53"/>
      <c r="E381" s="53"/>
      <c r="F381" s="48"/>
      <c r="G381" s="49"/>
      <c r="H381" s="43"/>
      <c r="I381" s="44"/>
      <c r="J381" s="249">
        <f>+H381*I381</f>
        <v>0</v>
      </c>
      <c r="K381" s="45"/>
      <c r="L381" s="50">
        <f>+H381*K381</f>
        <v>0</v>
      </c>
      <c r="M381" s="53"/>
    </row>
    <row r="382" spans="1:13" ht="14.1" customHeight="1" x14ac:dyDescent="0.3">
      <c r="A382" s="53"/>
      <c r="B382" s="53"/>
      <c r="C382" s="53"/>
      <c r="D382" s="53"/>
      <c r="E382" s="53"/>
      <c r="F382" s="4"/>
      <c r="G382" s="5"/>
      <c r="H382" s="5"/>
      <c r="I382" s="6"/>
      <c r="J382" s="218">
        <f t="shared" ref="J382:J386" si="48">+H382*I382</f>
        <v>0</v>
      </c>
      <c r="K382" s="7"/>
      <c r="L382" s="34">
        <f t="shared" ref="L382:L386" si="49">+H382*K382</f>
        <v>0</v>
      </c>
      <c r="M382" s="53"/>
    </row>
    <row r="383" spans="1:13" ht="14.1" customHeight="1" x14ac:dyDescent="0.3">
      <c r="A383" s="53"/>
      <c r="B383" s="53"/>
      <c r="C383" s="53"/>
      <c r="D383" s="53"/>
      <c r="E383" s="53"/>
      <c r="F383" s="4"/>
      <c r="G383" s="5"/>
      <c r="H383" s="5"/>
      <c r="I383" s="6"/>
      <c r="J383" s="218">
        <f t="shared" si="48"/>
        <v>0</v>
      </c>
      <c r="K383" s="7"/>
      <c r="L383" s="34">
        <f t="shared" si="49"/>
        <v>0</v>
      </c>
      <c r="M383" s="53"/>
    </row>
    <row r="384" spans="1:13" ht="14.1" customHeight="1" x14ac:dyDescent="0.3">
      <c r="A384" s="53"/>
      <c r="B384" s="53"/>
      <c r="C384" s="53"/>
      <c r="D384" s="53"/>
      <c r="E384" s="53"/>
      <c r="F384" s="4"/>
      <c r="G384" s="5"/>
      <c r="H384" s="5"/>
      <c r="I384" s="6"/>
      <c r="J384" s="218">
        <f t="shared" si="48"/>
        <v>0</v>
      </c>
      <c r="K384" s="7"/>
      <c r="L384" s="34">
        <f t="shared" si="49"/>
        <v>0</v>
      </c>
      <c r="M384" s="53"/>
    </row>
    <row r="385" spans="1:13" ht="14.1" customHeight="1" x14ac:dyDescent="0.3">
      <c r="A385" s="53"/>
      <c r="B385" s="53"/>
      <c r="C385" s="53"/>
      <c r="D385" s="53"/>
      <c r="E385" s="53"/>
      <c r="F385" s="4"/>
      <c r="G385" s="5"/>
      <c r="H385" s="5"/>
      <c r="I385" s="6"/>
      <c r="J385" s="218">
        <f t="shared" si="48"/>
        <v>0</v>
      </c>
      <c r="K385" s="7"/>
      <c r="L385" s="34">
        <f t="shared" si="49"/>
        <v>0</v>
      </c>
      <c r="M385" s="53"/>
    </row>
    <row r="386" spans="1:13" ht="14.1" customHeight="1" thickBot="1" x14ac:dyDescent="0.35">
      <c r="A386" s="53"/>
      <c r="B386" s="53"/>
      <c r="C386" s="53"/>
      <c r="D386" s="53"/>
      <c r="E386" s="53"/>
      <c r="F386" s="9"/>
      <c r="G386" s="10"/>
      <c r="H386" s="10"/>
      <c r="I386" s="11"/>
      <c r="J386" s="219">
        <f t="shared" si="48"/>
        <v>0</v>
      </c>
      <c r="K386" s="12"/>
      <c r="L386" s="35">
        <f t="shared" si="49"/>
        <v>0</v>
      </c>
      <c r="M386" s="53"/>
    </row>
    <row r="387" spans="1:13" ht="14.1" customHeight="1" x14ac:dyDescent="0.3">
      <c r="A387" s="53"/>
      <c r="B387" s="53"/>
      <c r="C387" s="53"/>
      <c r="D387" s="53"/>
      <c r="E387" s="53"/>
      <c r="F387" s="413" t="s">
        <v>77</v>
      </c>
      <c r="G387" s="414"/>
      <c r="H387" s="414"/>
      <c r="I387" s="414"/>
      <c r="J387" s="414"/>
      <c r="K387" s="415"/>
      <c r="L387" s="29">
        <f>SUM(L381:L386)</f>
        <v>0</v>
      </c>
      <c r="M387" s="53"/>
    </row>
    <row r="388" spans="1:13" ht="14.1" customHeight="1" x14ac:dyDescent="0.3">
      <c r="A388" s="53"/>
      <c r="B388" s="53"/>
      <c r="C388" s="53"/>
      <c r="D388" s="53"/>
      <c r="E388" s="53"/>
      <c r="F388" s="416" t="s">
        <v>90</v>
      </c>
      <c r="G388" s="417"/>
      <c r="H388" s="417"/>
      <c r="I388" s="417"/>
      <c r="J388" s="417"/>
      <c r="K388" s="418"/>
      <c r="L388" s="30">
        <f>+L387*0.05</f>
        <v>0</v>
      </c>
      <c r="M388" s="53"/>
    </row>
    <row r="389" spans="1:13" ht="14.1" customHeight="1" x14ac:dyDescent="0.3">
      <c r="A389" s="53"/>
      <c r="B389" s="53"/>
      <c r="C389" s="53"/>
      <c r="D389" s="53"/>
      <c r="E389" s="53"/>
      <c r="F389" s="416" t="s">
        <v>91</v>
      </c>
      <c r="G389" s="417"/>
      <c r="H389" s="417"/>
      <c r="I389" s="417"/>
      <c r="J389" s="417"/>
      <c r="K389" s="418"/>
      <c r="L389" s="30">
        <f>+SUM(L387:L388)</f>
        <v>0</v>
      </c>
      <c r="M389" s="53"/>
    </row>
    <row r="390" spans="1:13" ht="14.1" customHeight="1" x14ac:dyDescent="0.3">
      <c r="A390" s="53"/>
      <c r="B390" s="53"/>
      <c r="C390" s="53"/>
      <c r="D390" s="53"/>
      <c r="E390" s="53"/>
      <c r="F390" s="416" t="s">
        <v>157</v>
      </c>
      <c r="G390" s="417"/>
      <c r="H390" s="417"/>
      <c r="I390" s="417"/>
      <c r="J390" s="417"/>
      <c r="K390" s="418"/>
      <c r="L390" s="32"/>
      <c r="M390" s="53"/>
    </row>
    <row r="391" spans="1:13" ht="14.1" customHeight="1" thickBot="1" x14ac:dyDescent="0.35">
      <c r="A391" s="53"/>
      <c r="B391" s="53"/>
      <c r="C391" s="53"/>
      <c r="D391" s="53"/>
      <c r="E391" s="53"/>
      <c r="F391" s="419" t="s">
        <v>93</v>
      </c>
      <c r="G391" s="420"/>
      <c r="H391" s="420"/>
      <c r="I391" s="420"/>
      <c r="J391" s="420"/>
      <c r="K391" s="421"/>
      <c r="L391" s="33">
        <f>IFERROR(L387/L390,0)</f>
        <v>0</v>
      </c>
      <c r="M391" s="53"/>
    </row>
    <row r="392" spans="1:13" ht="14.1" customHeight="1" x14ac:dyDescent="0.3">
      <c r="A392" s="53"/>
      <c r="B392" s="53"/>
      <c r="C392" s="53"/>
      <c r="D392" s="53"/>
      <c r="E392" s="53"/>
      <c r="F392" s="53"/>
      <c r="G392" s="53"/>
      <c r="H392" s="53"/>
      <c r="I392" s="53"/>
      <c r="J392" s="53"/>
      <c r="K392" s="53"/>
      <c r="L392" s="53"/>
      <c r="M392" s="53"/>
    </row>
    <row r="393" spans="1:13" ht="14.1" customHeight="1" thickBot="1" x14ac:dyDescent="0.35">
      <c r="A393" s="53"/>
      <c r="B393" s="53"/>
      <c r="C393" s="53"/>
      <c r="D393" s="53"/>
      <c r="E393" s="53"/>
      <c r="F393" s="53"/>
      <c r="G393" s="53"/>
      <c r="H393" s="53"/>
      <c r="I393" s="53"/>
      <c r="J393" s="53"/>
      <c r="K393" s="53"/>
      <c r="L393" s="53"/>
      <c r="M393" s="53"/>
    </row>
    <row r="394" spans="1:13" ht="14.1" customHeight="1" thickBot="1" x14ac:dyDescent="0.35">
      <c r="A394" s="53"/>
      <c r="B394" s="53"/>
      <c r="C394" s="53"/>
      <c r="D394" s="53"/>
      <c r="E394" s="53"/>
      <c r="F394" s="245" t="s">
        <v>303</v>
      </c>
      <c r="G394" s="375"/>
      <c r="H394" s="376"/>
      <c r="I394" s="376"/>
      <c r="J394" s="376"/>
      <c r="K394" s="376"/>
      <c r="L394" s="377"/>
      <c r="M394" s="53"/>
    </row>
    <row r="395" spans="1:13" ht="14.1" customHeight="1" thickBot="1" x14ac:dyDescent="0.35">
      <c r="A395" s="53"/>
      <c r="B395" s="53"/>
      <c r="C395" s="53"/>
      <c r="D395" s="53"/>
      <c r="E395" s="53"/>
      <c r="F395" s="246" t="s">
        <v>71</v>
      </c>
      <c r="G395" s="247" t="s">
        <v>72</v>
      </c>
      <c r="H395" s="247" t="s">
        <v>73</v>
      </c>
      <c r="I395" s="247" t="s">
        <v>273</v>
      </c>
      <c r="J395" s="247" t="s">
        <v>274</v>
      </c>
      <c r="K395" s="247" t="s">
        <v>275</v>
      </c>
      <c r="L395" s="248" t="s">
        <v>77</v>
      </c>
      <c r="M395" s="53"/>
    </row>
    <row r="396" spans="1:13" ht="14.1" customHeight="1" x14ac:dyDescent="0.3">
      <c r="A396" s="53"/>
      <c r="B396" s="53"/>
      <c r="C396" s="53"/>
      <c r="D396" s="53"/>
      <c r="E396" s="53"/>
      <c r="F396" s="48"/>
      <c r="G396" s="49"/>
      <c r="H396" s="43"/>
      <c r="I396" s="44"/>
      <c r="J396" s="249">
        <f>+H396*I396</f>
        <v>0</v>
      </c>
      <c r="K396" s="45"/>
      <c r="L396" s="50">
        <f>+H396*K396</f>
        <v>0</v>
      </c>
      <c r="M396" s="53"/>
    </row>
    <row r="397" spans="1:13" ht="14.1" customHeight="1" x14ac:dyDescent="0.3">
      <c r="A397" s="53"/>
      <c r="B397" s="53"/>
      <c r="C397" s="53"/>
      <c r="D397" s="53"/>
      <c r="E397" s="53"/>
      <c r="F397" s="4"/>
      <c r="G397" s="5"/>
      <c r="H397" s="5"/>
      <c r="I397" s="6"/>
      <c r="J397" s="218">
        <f t="shared" ref="J397:J401" si="50">+H397*I397</f>
        <v>0</v>
      </c>
      <c r="K397" s="7"/>
      <c r="L397" s="34">
        <f t="shared" ref="L397:L401" si="51">+H397*K397</f>
        <v>0</v>
      </c>
      <c r="M397" s="53"/>
    </row>
    <row r="398" spans="1:13" ht="14.1" customHeight="1" x14ac:dyDescent="0.3">
      <c r="A398" s="53"/>
      <c r="B398" s="53"/>
      <c r="C398" s="53"/>
      <c r="D398" s="53"/>
      <c r="E398" s="53"/>
      <c r="F398" s="4"/>
      <c r="G398" s="5"/>
      <c r="H398" s="5"/>
      <c r="I398" s="6"/>
      <c r="J398" s="218">
        <f t="shared" si="50"/>
        <v>0</v>
      </c>
      <c r="K398" s="7"/>
      <c r="L398" s="34">
        <f t="shared" si="51"/>
        <v>0</v>
      </c>
      <c r="M398" s="53"/>
    </row>
    <row r="399" spans="1:13" ht="14.1" customHeight="1" x14ac:dyDescent="0.3">
      <c r="A399" s="53"/>
      <c r="B399" s="53"/>
      <c r="C399" s="53"/>
      <c r="D399" s="53"/>
      <c r="E399" s="53"/>
      <c r="F399" s="4"/>
      <c r="G399" s="5"/>
      <c r="H399" s="5"/>
      <c r="I399" s="6"/>
      <c r="J399" s="218">
        <f t="shared" si="50"/>
        <v>0</v>
      </c>
      <c r="K399" s="7"/>
      <c r="L399" s="34">
        <f t="shared" si="51"/>
        <v>0</v>
      </c>
      <c r="M399" s="53"/>
    </row>
    <row r="400" spans="1:13" ht="14.1" customHeight="1" x14ac:dyDescent="0.3">
      <c r="A400" s="53"/>
      <c r="B400" s="53"/>
      <c r="C400" s="53"/>
      <c r="D400" s="53"/>
      <c r="E400" s="53"/>
      <c r="F400" s="4"/>
      <c r="G400" s="5"/>
      <c r="H400" s="5"/>
      <c r="I400" s="6"/>
      <c r="J400" s="218">
        <f t="shared" si="50"/>
        <v>0</v>
      </c>
      <c r="K400" s="7"/>
      <c r="L400" s="34">
        <f t="shared" si="51"/>
        <v>0</v>
      </c>
      <c r="M400" s="53"/>
    </row>
    <row r="401" spans="1:13" ht="14.1" customHeight="1" thickBot="1" x14ac:dyDescent="0.35">
      <c r="A401" s="53"/>
      <c r="B401" s="53"/>
      <c r="C401" s="53"/>
      <c r="D401" s="53"/>
      <c r="E401" s="53"/>
      <c r="F401" s="9"/>
      <c r="G401" s="10"/>
      <c r="H401" s="10"/>
      <c r="I401" s="11"/>
      <c r="J401" s="219">
        <f t="shared" si="50"/>
        <v>0</v>
      </c>
      <c r="K401" s="12"/>
      <c r="L401" s="35">
        <f t="shared" si="51"/>
        <v>0</v>
      </c>
      <c r="M401" s="53"/>
    </row>
    <row r="402" spans="1:13" ht="14.1" customHeight="1" x14ac:dyDescent="0.3">
      <c r="A402" s="53"/>
      <c r="B402" s="53"/>
      <c r="C402" s="53"/>
      <c r="D402" s="53"/>
      <c r="E402" s="53"/>
      <c r="F402" s="413" t="s">
        <v>77</v>
      </c>
      <c r="G402" s="414"/>
      <c r="H402" s="414"/>
      <c r="I402" s="414"/>
      <c r="J402" s="414"/>
      <c r="K402" s="415"/>
      <c r="L402" s="29">
        <f>SUM(L396:L401)</f>
        <v>0</v>
      </c>
      <c r="M402" s="53"/>
    </row>
    <row r="403" spans="1:13" ht="14.1" customHeight="1" x14ac:dyDescent="0.3">
      <c r="A403" s="53"/>
      <c r="B403" s="53"/>
      <c r="C403" s="53"/>
      <c r="D403" s="53"/>
      <c r="E403" s="53"/>
      <c r="F403" s="416" t="s">
        <v>90</v>
      </c>
      <c r="G403" s="417"/>
      <c r="H403" s="417"/>
      <c r="I403" s="417"/>
      <c r="J403" s="417"/>
      <c r="K403" s="418"/>
      <c r="L403" s="30">
        <f>+L402*0.05</f>
        <v>0</v>
      </c>
      <c r="M403" s="53"/>
    </row>
    <row r="404" spans="1:13" ht="14.1" customHeight="1" x14ac:dyDescent="0.3">
      <c r="A404" s="53"/>
      <c r="B404" s="53"/>
      <c r="C404" s="53"/>
      <c r="D404" s="53"/>
      <c r="E404" s="53"/>
      <c r="F404" s="416" t="s">
        <v>91</v>
      </c>
      <c r="G404" s="417"/>
      <c r="H404" s="417"/>
      <c r="I404" s="417"/>
      <c r="J404" s="417"/>
      <c r="K404" s="418"/>
      <c r="L404" s="30">
        <f>+SUM(L402:L403)</f>
        <v>0</v>
      </c>
      <c r="M404" s="53"/>
    </row>
    <row r="405" spans="1:13" ht="14.1" customHeight="1" x14ac:dyDescent="0.3">
      <c r="A405" s="53"/>
      <c r="B405" s="53"/>
      <c r="C405" s="53"/>
      <c r="D405" s="53"/>
      <c r="E405" s="53"/>
      <c r="F405" s="416" t="s">
        <v>157</v>
      </c>
      <c r="G405" s="417"/>
      <c r="H405" s="417"/>
      <c r="I405" s="417"/>
      <c r="J405" s="417"/>
      <c r="K405" s="418"/>
      <c r="L405" s="32"/>
      <c r="M405" s="53"/>
    </row>
    <row r="406" spans="1:13" ht="14.1" customHeight="1" thickBot="1" x14ac:dyDescent="0.35">
      <c r="A406" s="53"/>
      <c r="B406" s="53"/>
      <c r="C406" s="53"/>
      <c r="D406" s="53"/>
      <c r="E406" s="53"/>
      <c r="F406" s="419" t="s">
        <v>93</v>
      </c>
      <c r="G406" s="420"/>
      <c r="H406" s="420"/>
      <c r="I406" s="420"/>
      <c r="J406" s="420"/>
      <c r="K406" s="421"/>
      <c r="L406" s="33">
        <f>IFERROR(L402/L405,0)</f>
        <v>0</v>
      </c>
      <c r="M406" s="53"/>
    </row>
    <row r="407" spans="1:13" ht="14.1" customHeight="1" x14ac:dyDescent="0.3">
      <c r="A407" s="53"/>
      <c r="B407" s="53"/>
      <c r="C407" s="53"/>
      <c r="D407" s="53"/>
      <c r="E407" s="53"/>
      <c r="F407" s="53"/>
      <c r="G407" s="53"/>
      <c r="H407" s="53"/>
      <c r="I407" s="53"/>
      <c r="J407" s="53"/>
      <c r="K407" s="53"/>
      <c r="L407" s="53"/>
      <c r="M407" s="53"/>
    </row>
    <row r="408" spans="1:13" ht="14.1" customHeight="1" thickBot="1" x14ac:dyDescent="0.35">
      <c r="A408" s="53"/>
      <c r="B408" s="53"/>
      <c r="C408" s="53"/>
      <c r="D408" s="53"/>
      <c r="E408" s="53"/>
      <c r="F408" s="53"/>
      <c r="G408" s="53"/>
      <c r="H408" s="53"/>
      <c r="I408" s="53"/>
      <c r="J408" s="53"/>
      <c r="K408" s="53"/>
      <c r="L408" s="53"/>
      <c r="M408" s="53"/>
    </row>
    <row r="409" spans="1:13" ht="14.1" customHeight="1" thickBot="1" x14ac:dyDescent="0.35">
      <c r="A409" s="53"/>
      <c r="B409" s="53"/>
      <c r="C409" s="53"/>
      <c r="D409" s="53"/>
      <c r="E409" s="53"/>
      <c r="F409" s="245" t="s">
        <v>304</v>
      </c>
      <c r="G409" s="375"/>
      <c r="H409" s="376"/>
      <c r="I409" s="376"/>
      <c r="J409" s="376"/>
      <c r="K409" s="376"/>
      <c r="L409" s="377"/>
      <c r="M409" s="53"/>
    </row>
    <row r="410" spans="1:13" ht="14.1" customHeight="1" thickBot="1" x14ac:dyDescent="0.35">
      <c r="A410" s="53"/>
      <c r="B410" s="53"/>
      <c r="C410" s="53"/>
      <c r="D410" s="53"/>
      <c r="E410" s="53"/>
      <c r="F410" s="246" t="s">
        <v>71</v>
      </c>
      <c r="G410" s="247" t="s">
        <v>72</v>
      </c>
      <c r="H410" s="247" t="s">
        <v>73</v>
      </c>
      <c r="I410" s="247" t="s">
        <v>273</v>
      </c>
      <c r="J410" s="247" t="s">
        <v>274</v>
      </c>
      <c r="K410" s="247" t="s">
        <v>275</v>
      </c>
      <c r="L410" s="248" t="s">
        <v>77</v>
      </c>
      <c r="M410" s="53"/>
    </row>
    <row r="411" spans="1:13" ht="14.1" customHeight="1" x14ac:dyDescent="0.3">
      <c r="A411" s="53"/>
      <c r="B411" s="53"/>
      <c r="C411" s="53"/>
      <c r="D411" s="53"/>
      <c r="E411" s="53"/>
      <c r="F411" s="48"/>
      <c r="G411" s="49"/>
      <c r="H411" s="43"/>
      <c r="I411" s="44"/>
      <c r="J411" s="249">
        <f>+H411*I411</f>
        <v>0</v>
      </c>
      <c r="K411" s="45"/>
      <c r="L411" s="50">
        <f>+H411*K411</f>
        <v>0</v>
      </c>
      <c r="M411" s="53"/>
    </row>
    <row r="412" spans="1:13" ht="14.1" customHeight="1" x14ac:dyDescent="0.3">
      <c r="A412" s="53"/>
      <c r="B412" s="53"/>
      <c r="C412" s="53"/>
      <c r="D412" s="53"/>
      <c r="E412" s="53"/>
      <c r="F412" s="4"/>
      <c r="G412" s="5"/>
      <c r="H412" s="5"/>
      <c r="I412" s="6"/>
      <c r="J412" s="218">
        <f t="shared" ref="J412:J416" si="52">+H412*I412</f>
        <v>0</v>
      </c>
      <c r="K412" s="7"/>
      <c r="L412" s="34">
        <f t="shared" ref="L412:L416" si="53">+H412*K412</f>
        <v>0</v>
      </c>
      <c r="M412" s="53"/>
    </row>
    <row r="413" spans="1:13" ht="14.1" customHeight="1" x14ac:dyDescent="0.3">
      <c r="A413" s="53"/>
      <c r="B413" s="53"/>
      <c r="C413" s="53"/>
      <c r="D413" s="53"/>
      <c r="E413" s="53"/>
      <c r="F413" s="4"/>
      <c r="G413" s="5"/>
      <c r="H413" s="5"/>
      <c r="I413" s="6"/>
      <c r="J413" s="218">
        <f t="shared" si="52"/>
        <v>0</v>
      </c>
      <c r="K413" s="7"/>
      <c r="L413" s="34">
        <f t="shared" si="53"/>
        <v>0</v>
      </c>
      <c r="M413" s="53"/>
    </row>
    <row r="414" spans="1:13" ht="14.1" customHeight="1" x14ac:dyDescent="0.3">
      <c r="A414" s="53"/>
      <c r="B414" s="53"/>
      <c r="C414" s="53"/>
      <c r="D414" s="53"/>
      <c r="E414" s="53"/>
      <c r="F414" s="4"/>
      <c r="G414" s="5"/>
      <c r="H414" s="5"/>
      <c r="I414" s="6"/>
      <c r="J414" s="218">
        <f t="shared" si="52"/>
        <v>0</v>
      </c>
      <c r="K414" s="7"/>
      <c r="L414" s="34">
        <f t="shared" si="53"/>
        <v>0</v>
      </c>
      <c r="M414" s="53"/>
    </row>
    <row r="415" spans="1:13" ht="14.1" customHeight="1" x14ac:dyDescent="0.3">
      <c r="A415" s="53"/>
      <c r="B415" s="53"/>
      <c r="C415" s="53"/>
      <c r="D415" s="53"/>
      <c r="E415" s="53"/>
      <c r="F415" s="4"/>
      <c r="G415" s="5"/>
      <c r="H415" s="5"/>
      <c r="I415" s="6"/>
      <c r="J415" s="218">
        <f t="shared" si="52"/>
        <v>0</v>
      </c>
      <c r="K415" s="7"/>
      <c r="L415" s="34">
        <f t="shared" si="53"/>
        <v>0</v>
      </c>
      <c r="M415" s="53"/>
    </row>
    <row r="416" spans="1:13" ht="14.1" customHeight="1" thickBot="1" x14ac:dyDescent="0.35">
      <c r="A416" s="53"/>
      <c r="B416" s="53"/>
      <c r="C416" s="53"/>
      <c r="D416" s="53"/>
      <c r="E416" s="53"/>
      <c r="F416" s="9"/>
      <c r="G416" s="10"/>
      <c r="H416" s="10"/>
      <c r="I416" s="11"/>
      <c r="J416" s="219">
        <f t="shared" si="52"/>
        <v>0</v>
      </c>
      <c r="K416" s="12"/>
      <c r="L416" s="35">
        <f t="shared" si="53"/>
        <v>0</v>
      </c>
      <c r="M416" s="53"/>
    </row>
    <row r="417" spans="1:13" ht="14.1" customHeight="1" x14ac:dyDescent="0.3">
      <c r="A417" s="53"/>
      <c r="B417" s="53"/>
      <c r="C417" s="53"/>
      <c r="D417" s="53"/>
      <c r="E417" s="53"/>
      <c r="F417" s="413" t="s">
        <v>77</v>
      </c>
      <c r="G417" s="414"/>
      <c r="H417" s="414"/>
      <c r="I417" s="414"/>
      <c r="J417" s="414"/>
      <c r="K417" s="415"/>
      <c r="L417" s="29">
        <f>SUM(L411:L416)</f>
        <v>0</v>
      </c>
      <c r="M417" s="53"/>
    </row>
    <row r="418" spans="1:13" ht="14.1" customHeight="1" x14ac:dyDescent="0.3">
      <c r="A418" s="53"/>
      <c r="B418" s="53"/>
      <c r="C418" s="53"/>
      <c r="D418" s="53"/>
      <c r="E418" s="53"/>
      <c r="F418" s="416" t="s">
        <v>90</v>
      </c>
      <c r="G418" s="417"/>
      <c r="H418" s="417"/>
      <c r="I418" s="417"/>
      <c r="J418" s="417"/>
      <c r="K418" s="418"/>
      <c r="L418" s="30">
        <f>+L417*0.05</f>
        <v>0</v>
      </c>
      <c r="M418" s="53"/>
    </row>
    <row r="419" spans="1:13" ht="14.1" customHeight="1" x14ac:dyDescent="0.3">
      <c r="A419" s="53"/>
      <c r="B419" s="53"/>
      <c r="C419" s="53"/>
      <c r="D419" s="53"/>
      <c r="E419" s="53"/>
      <c r="F419" s="416" t="s">
        <v>91</v>
      </c>
      <c r="G419" s="417"/>
      <c r="H419" s="417"/>
      <c r="I419" s="417"/>
      <c r="J419" s="417"/>
      <c r="K419" s="418"/>
      <c r="L419" s="30">
        <f>+SUM(L417:L418)</f>
        <v>0</v>
      </c>
      <c r="M419" s="53"/>
    </row>
    <row r="420" spans="1:13" ht="14.1" customHeight="1" x14ac:dyDescent="0.3">
      <c r="A420" s="53"/>
      <c r="B420" s="53"/>
      <c r="C420" s="53"/>
      <c r="D420" s="53"/>
      <c r="E420" s="53"/>
      <c r="F420" s="416" t="s">
        <v>157</v>
      </c>
      <c r="G420" s="417"/>
      <c r="H420" s="417"/>
      <c r="I420" s="417"/>
      <c r="J420" s="417"/>
      <c r="K420" s="418"/>
      <c r="L420" s="32"/>
      <c r="M420" s="53"/>
    </row>
    <row r="421" spans="1:13" ht="14.1" customHeight="1" thickBot="1" x14ac:dyDescent="0.35">
      <c r="A421" s="53"/>
      <c r="B421" s="53"/>
      <c r="C421" s="53"/>
      <c r="D421" s="53"/>
      <c r="E421" s="53"/>
      <c r="F421" s="419" t="s">
        <v>93</v>
      </c>
      <c r="G421" s="420"/>
      <c r="H421" s="420"/>
      <c r="I421" s="420"/>
      <c r="J421" s="420"/>
      <c r="K421" s="421"/>
      <c r="L421" s="33">
        <f>IFERROR(L417/L420,0)</f>
        <v>0</v>
      </c>
      <c r="M421" s="53"/>
    </row>
    <row r="422" spans="1:13" ht="14.1" customHeight="1" x14ac:dyDescent="0.3">
      <c r="A422" s="53"/>
      <c r="B422" s="53"/>
      <c r="C422" s="53"/>
      <c r="D422" s="53"/>
      <c r="E422" s="53"/>
      <c r="F422" s="53"/>
      <c r="G422" s="53"/>
      <c r="H422" s="53"/>
      <c r="I422" s="53"/>
      <c r="J422" s="53"/>
      <c r="K422" s="53"/>
      <c r="L422" s="53"/>
      <c r="M422" s="53"/>
    </row>
    <row r="423" spans="1:13" ht="14.1" customHeight="1" thickBot="1" x14ac:dyDescent="0.35">
      <c r="A423" s="53"/>
      <c r="B423" s="53"/>
      <c r="C423" s="53"/>
      <c r="D423" s="53"/>
      <c r="E423" s="53"/>
      <c r="F423" s="53"/>
      <c r="G423" s="53"/>
      <c r="H423" s="53"/>
      <c r="I423" s="53"/>
      <c r="J423" s="53"/>
      <c r="K423" s="53"/>
      <c r="L423" s="53"/>
      <c r="M423" s="53"/>
    </row>
    <row r="424" spans="1:13" ht="14.1" customHeight="1" thickBot="1" x14ac:dyDescent="0.35">
      <c r="A424" s="53"/>
      <c r="B424" s="53"/>
      <c r="C424" s="53"/>
      <c r="D424" s="53"/>
      <c r="E424" s="53"/>
      <c r="F424" s="245" t="s">
        <v>305</v>
      </c>
      <c r="G424" s="375"/>
      <c r="H424" s="376"/>
      <c r="I424" s="376"/>
      <c r="J424" s="376"/>
      <c r="K424" s="376"/>
      <c r="L424" s="377"/>
      <c r="M424" s="53"/>
    </row>
    <row r="425" spans="1:13" ht="14.1" customHeight="1" thickBot="1" x14ac:dyDescent="0.35">
      <c r="A425" s="53"/>
      <c r="B425" s="53"/>
      <c r="C425" s="53"/>
      <c r="D425" s="53"/>
      <c r="E425" s="53"/>
      <c r="F425" s="246" t="s">
        <v>71</v>
      </c>
      <c r="G425" s="247" t="s">
        <v>72</v>
      </c>
      <c r="H425" s="247" t="s">
        <v>73</v>
      </c>
      <c r="I425" s="247" t="s">
        <v>273</v>
      </c>
      <c r="J425" s="247" t="s">
        <v>274</v>
      </c>
      <c r="K425" s="247" t="s">
        <v>275</v>
      </c>
      <c r="L425" s="248" t="s">
        <v>77</v>
      </c>
      <c r="M425" s="53"/>
    </row>
    <row r="426" spans="1:13" ht="14.1" customHeight="1" x14ac:dyDescent="0.3">
      <c r="A426" s="53"/>
      <c r="B426" s="53"/>
      <c r="C426" s="53"/>
      <c r="D426" s="53"/>
      <c r="E426" s="53"/>
      <c r="F426" s="48"/>
      <c r="G426" s="49"/>
      <c r="H426" s="43"/>
      <c r="I426" s="44"/>
      <c r="J426" s="249">
        <f>+H426*I426</f>
        <v>0</v>
      </c>
      <c r="K426" s="45"/>
      <c r="L426" s="50">
        <f>+H426*K426</f>
        <v>0</v>
      </c>
      <c r="M426" s="53"/>
    </row>
    <row r="427" spans="1:13" ht="14.1" customHeight="1" x14ac:dyDescent="0.3">
      <c r="A427" s="53"/>
      <c r="B427" s="53"/>
      <c r="C427" s="53"/>
      <c r="D427" s="53"/>
      <c r="E427" s="53"/>
      <c r="F427" s="4"/>
      <c r="G427" s="5"/>
      <c r="H427" s="5"/>
      <c r="I427" s="6"/>
      <c r="J427" s="218">
        <f t="shared" ref="J427:J431" si="54">+H427*I427</f>
        <v>0</v>
      </c>
      <c r="K427" s="7"/>
      <c r="L427" s="34">
        <f t="shared" ref="L427:L431" si="55">+H427*K427</f>
        <v>0</v>
      </c>
      <c r="M427" s="53"/>
    </row>
    <row r="428" spans="1:13" ht="14.1" customHeight="1" x14ac:dyDescent="0.3">
      <c r="A428" s="53"/>
      <c r="B428" s="53"/>
      <c r="C428" s="53"/>
      <c r="D428" s="53"/>
      <c r="E428" s="53"/>
      <c r="F428" s="4"/>
      <c r="G428" s="5"/>
      <c r="H428" s="5"/>
      <c r="I428" s="6"/>
      <c r="J428" s="218">
        <f t="shared" si="54"/>
        <v>0</v>
      </c>
      <c r="K428" s="7"/>
      <c r="L428" s="34">
        <f t="shared" si="55"/>
        <v>0</v>
      </c>
      <c r="M428" s="53"/>
    </row>
    <row r="429" spans="1:13" ht="14.1" customHeight="1" x14ac:dyDescent="0.3">
      <c r="A429" s="53"/>
      <c r="B429" s="53"/>
      <c r="C429" s="53"/>
      <c r="D429" s="53"/>
      <c r="E429" s="53"/>
      <c r="F429" s="4"/>
      <c r="G429" s="5"/>
      <c r="H429" s="5"/>
      <c r="I429" s="6"/>
      <c r="J429" s="218">
        <f t="shared" si="54"/>
        <v>0</v>
      </c>
      <c r="K429" s="7"/>
      <c r="L429" s="34">
        <f t="shared" si="55"/>
        <v>0</v>
      </c>
      <c r="M429" s="53"/>
    </row>
    <row r="430" spans="1:13" ht="14.1" customHeight="1" x14ac:dyDescent="0.3">
      <c r="A430" s="53"/>
      <c r="B430" s="53"/>
      <c r="C430" s="53"/>
      <c r="D430" s="53"/>
      <c r="E430" s="53"/>
      <c r="F430" s="4"/>
      <c r="G430" s="5"/>
      <c r="H430" s="5"/>
      <c r="I430" s="6"/>
      <c r="J430" s="218">
        <f t="shared" si="54"/>
        <v>0</v>
      </c>
      <c r="K430" s="7"/>
      <c r="L430" s="34">
        <f t="shared" si="55"/>
        <v>0</v>
      </c>
      <c r="M430" s="53"/>
    </row>
    <row r="431" spans="1:13" ht="14.1" customHeight="1" thickBot="1" x14ac:dyDescent="0.35">
      <c r="A431" s="53"/>
      <c r="B431" s="53"/>
      <c r="C431" s="53"/>
      <c r="D431" s="53"/>
      <c r="E431" s="53"/>
      <c r="F431" s="9"/>
      <c r="G431" s="10"/>
      <c r="H431" s="10"/>
      <c r="I431" s="11"/>
      <c r="J431" s="219">
        <f t="shared" si="54"/>
        <v>0</v>
      </c>
      <c r="K431" s="12"/>
      <c r="L431" s="35">
        <f t="shared" si="55"/>
        <v>0</v>
      </c>
      <c r="M431" s="53"/>
    </row>
    <row r="432" spans="1:13" ht="14.1" customHeight="1" x14ac:dyDescent="0.3">
      <c r="A432" s="53"/>
      <c r="B432" s="53"/>
      <c r="C432" s="53"/>
      <c r="D432" s="53"/>
      <c r="E432" s="53"/>
      <c r="F432" s="413" t="s">
        <v>77</v>
      </c>
      <c r="G432" s="414"/>
      <c r="H432" s="414"/>
      <c r="I432" s="414"/>
      <c r="J432" s="414"/>
      <c r="K432" s="415"/>
      <c r="L432" s="29">
        <f>SUM(L426:L431)</f>
        <v>0</v>
      </c>
      <c r="M432" s="53"/>
    </row>
    <row r="433" spans="1:13" ht="14.1" customHeight="1" x14ac:dyDescent="0.3">
      <c r="A433" s="53"/>
      <c r="B433" s="53"/>
      <c r="C433" s="53"/>
      <c r="D433" s="53"/>
      <c r="E433" s="53"/>
      <c r="F433" s="416" t="s">
        <v>90</v>
      </c>
      <c r="G433" s="417"/>
      <c r="H433" s="417"/>
      <c r="I433" s="417"/>
      <c r="J433" s="417"/>
      <c r="K433" s="418"/>
      <c r="L433" s="30">
        <f>+L432*0.05</f>
        <v>0</v>
      </c>
      <c r="M433" s="53"/>
    </row>
    <row r="434" spans="1:13" ht="14.1" customHeight="1" x14ac:dyDescent="0.3">
      <c r="A434" s="53"/>
      <c r="B434" s="53"/>
      <c r="C434" s="53"/>
      <c r="D434" s="53"/>
      <c r="E434" s="53"/>
      <c r="F434" s="416" t="s">
        <v>91</v>
      </c>
      <c r="G434" s="417"/>
      <c r="H434" s="417"/>
      <c r="I434" s="417"/>
      <c r="J434" s="417"/>
      <c r="K434" s="418"/>
      <c r="L434" s="30">
        <f>+SUM(L432:L433)</f>
        <v>0</v>
      </c>
      <c r="M434" s="53"/>
    </row>
    <row r="435" spans="1:13" ht="14.1" customHeight="1" x14ac:dyDescent="0.3">
      <c r="A435" s="53"/>
      <c r="B435" s="53"/>
      <c r="C435" s="53"/>
      <c r="D435" s="53"/>
      <c r="E435" s="53"/>
      <c r="F435" s="416" t="s">
        <v>157</v>
      </c>
      <c r="G435" s="417"/>
      <c r="H435" s="417"/>
      <c r="I435" s="417"/>
      <c r="J435" s="417"/>
      <c r="K435" s="418"/>
      <c r="L435" s="32"/>
      <c r="M435" s="53"/>
    </row>
    <row r="436" spans="1:13" ht="14.1" customHeight="1" thickBot="1" x14ac:dyDescent="0.35">
      <c r="A436" s="53"/>
      <c r="B436" s="53"/>
      <c r="C436" s="53"/>
      <c r="D436" s="53"/>
      <c r="E436" s="53"/>
      <c r="F436" s="419" t="s">
        <v>93</v>
      </c>
      <c r="G436" s="420"/>
      <c r="H436" s="420"/>
      <c r="I436" s="420"/>
      <c r="J436" s="420"/>
      <c r="K436" s="421"/>
      <c r="L436" s="33">
        <f>IFERROR(L432/L435,0)</f>
        <v>0</v>
      </c>
      <c r="M436" s="53"/>
    </row>
    <row r="437" spans="1:13" ht="14.1" customHeight="1" x14ac:dyDescent="0.3">
      <c r="A437" s="53"/>
      <c r="B437" s="53"/>
      <c r="C437" s="53"/>
      <c r="D437" s="53"/>
      <c r="E437" s="53"/>
      <c r="F437" s="53"/>
      <c r="G437" s="53"/>
      <c r="H437" s="53"/>
      <c r="I437" s="53"/>
      <c r="J437" s="53"/>
      <c r="K437" s="53"/>
      <c r="L437" s="53"/>
      <c r="M437" s="53"/>
    </row>
    <row r="438" spans="1:13" ht="14.1" customHeight="1" thickBot="1" x14ac:dyDescent="0.35">
      <c r="A438" s="53"/>
      <c r="B438" s="53"/>
      <c r="C438" s="53"/>
      <c r="D438" s="53"/>
      <c r="E438" s="53"/>
      <c r="F438" s="53"/>
      <c r="G438" s="53"/>
      <c r="H438" s="53"/>
      <c r="I438" s="53"/>
      <c r="J438" s="53"/>
      <c r="K438" s="53"/>
      <c r="L438" s="53"/>
      <c r="M438" s="53"/>
    </row>
    <row r="439" spans="1:13" ht="14.1" customHeight="1" thickBot="1" x14ac:dyDescent="0.35">
      <c r="A439" s="53"/>
      <c r="B439" s="53"/>
      <c r="C439" s="53"/>
      <c r="D439" s="53"/>
      <c r="E439" s="53"/>
      <c r="F439" s="245" t="s">
        <v>306</v>
      </c>
      <c r="G439" s="375"/>
      <c r="H439" s="376"/>
      <c r="I439" s="376"/>
      <c r="J439" s="376"/>
      <c r="K439" s="376"/>
      <c r="L439" s="377"/>
      <c r="M439" s="53"/>
    </row>
    <row r="440" spans="1:13" ht="14.1" customHeight="1" thickBot="1" x14ac:dyDescent="0.35">
      <c r="A440" s="53"/>
      <c r="B440" s="53"/>
      <c r="C440" s="53"/>
      <c r="D440" s="53"/>
      <c r="E440" s="53"/>
      <c r="F440" s="246" t="s">
        <v>71</v>
      </c>
      <c r="G440" s="247" t="s">
        <v>72</v>
      </c>
      <c r="H440" s="247" t="s">
        <v>73</v>
      </c>
      <c r="I440" s="247" t="s">
        <v>273</v>
      </c>
      <c r="J440" s="247" t="s">
        <v>274</v>
      </c>
      <c r="K440" s="247" t="s">
        <v>275</v>
      </c>
      <c r="L440" s="248" t="s">
        <v>77</v>
      </c>
      <c r="M440" s="53"/>
    </row>
    <row r="441" spans="1:13" ht="14.1" customHeight="1" x14ac:dyDescent="0.3">
      <c r="A441" s="53"/>
      <c r="B441" s="53"/>
      <c r="C441" s="53"/>
      <c r="D441" s="53"/>
      <c r="E441" s="53"/>
      <c r="F441" s="48"/>
      <c r="G441" s="49"/>
      <c r="H441" s="43"/>
      <c r="I441" s="44"/>
      <c r="J441" s="249">
        <f>+H441*I441</f>
        <v>0</v>
      </c>
      <c r="K441" s="45"/>
      <c r="L441" s="50">
        <f>+H441*K441</f>
        <v>0</v>
      </c>
      <c r="M441" s="53"/>
    </row>
    <row r="442" spans="1:13" ht="14.1" customHeight="1" x14ac:dyDescent="0.3">
      <c r="A442" s="53"/>
      <c r="B442" s="53"/>
      <c r="C442" s="53"/>
      <c r="D442" s="53"/>
      <c r="E442" s="53"/>
      <c r="F442" s="4"/>
      <c r="G442" s="5"/>
      <c r="H442" s="5"/>
      <c r="I442" s="6"/>
      <c r="J442" s="218">
        <f t="shared" ref="J442:J446" si="56">+H442*I442</f>
        <v>0</v>
      </c>
      <c r="K442" s="7"/>
      <c r="L442" s="34">
        <f t="shared" ref="L442:L446" si="57">+H442*K442</f>
        <v>0</v>
      </c>
      <c r="M442" s="53"/>
    </row>
    <row r="443" spans="1:13" ht="14.1" customHeight="1" x14ac:dyDescent="0.3">
      <c r="A443" s="53"/>
      <c r="B443" s="53"/>
      <c r="C443" s="53"/>
      <c r="D443" s="53"/>
      <c r="E443" s="53"/>
      <c r="F443" s="4"/>
      <c r="G443" s="5"/>
      <c r="H443" s="5"/>
      <c r="I443" s="6"/>
      <c r="J443" s="218">
        <f t="shared" si="56"/>
        <v>0</v>
      </c>
      <c r="K443" s="7"/>
      <c r="L443" s="34">
        <f t="shared" si="57"/>
        <v>0</v>
      </c>
      <c r="M443" s="53"/>
    </row>
    <row r="444" spans="1:13" ht="14.1" customHeight="1" x14ac:dyDescent="0.3">
      <c r="A444" s="53"/>
      <c r="B444" s="53"/>
      <c r="C444" s="53"/>
      <c r="D444" s="53"/>
      <c r="E444" s="53"/>
      <c r="F444" s="4"/>
      <c r="G444" s="5"/>
      <c r="H444" s="5"/>
      <c r="I444" s="6"/>
      <c r="J444" s="218">
        <f t="shared" si="56"/>
        <v>0</v>
      </c>
      <c r="K444" s="7"/>
      <c r="L444" s="34">
        <f t="shared" si="57"/>
        <v>0</v>
      </c>
      <c r="M444" s="53"/>
    </row>
    <row r="445" spans="1:13" ht="14.1" customHeight="1" x14ac:dyDescent="0.3">
      <c r="A445" s="53"/>
      <c r="B445" s="53"/>
      <c r="C445" s="53"/>
      <c r="D445" s="53"/>
      <c r="E445" s="53"/>
      <c r="F445" s="4"/>
      <c r="G445" s="5"/>
      <c r="H445" s="5"/>
      <c r="I445" s="6"/>
      <c r="J445" s="218">
        <f t="shared" si="56"/>
        <v>0</v>
      </c>
      <c r="K445" s="7"/>
      <c r="L445" s="34">
        <f t="shared" si="57"/>
        <v>0</v>
      </c>
      <c r="M445" s="53"/>
    </row>
    <row r="446" spans="1:13" ht="14.1" customHeight="1" thickBot="1" x14ac:dyDescent="0.35">
      <c r="A446" s="53"/>
      <c r="B446" s="53"/>
      <c r="C446" s="53"/>
      <c r="D446" s="53"/>
      <c r="E446" s="53"/>
      <c r="F446" s="9"/>
      <c r="G446" s="10"/>
      <c r="H446" s="10"/>
      <c r="I446" s="11"/>
      <c r="J446" s="219">
        <f t="shared" si="56"/>
        <v>0</v>
      </c>
      <c r="K446" s="12"/>
      <c r="L446" s="35">
        <f t="shared" si="57"/>
        <v>0</v>
      </c>
      <c r="M446" s="53"/>
    </row>
    <row r="447" spans="1:13" ht="14.1" customHeight="1" x14ac:dyDescent="0.3">
      <c r="A447" s="53"/>
      <c r="B447" s="53"/>
      <c r="C447" s="53"/>
      <c r="D447" s="53"/>
      <c r="E447" s="53"/>
      <c r="F447" s="413" t="s">
        <v>77</v>
      </c>
      <c r="G447" s="414"/>
      <c r="H447" s="414"/>
      <c r="I447" s="414"/>
      <c r="J447" s="414"/>
      <c r="K447" s="415"/>
      <c r="L447" s="29">
        <f>SUM(L441:L446)</f>
        <v>0</v>
      </c>
      <c r="M447" s="53"/>
    </row>
    <row r="448" spans="1:13" ht="14.1" customHeight="1" x14ac:dyDescent="0.3">
      <c r="A448" s="53"/>
      <c r="B448" s="53"/>
      <c r="C448" s="53"/>
      <c r="D448" s="53"/>
      <c r="E448" s="53"/>
      <c r="F448" s="416" t="s">
        <v>90</v>
      </c>
      <c r="G448" s="417"/>
      <c r="H448" s="417"/>
      <c r="I448" s="417"/>
      <c r="J448" s="417"/>
      <c r="K448" s="418"/>
      <c r="L448" s="30">
        <f>+L447*0.05</f>
        <v>0</v>
      </c>
      <c r="M448" s="53"/>
    </row>
    <row r="449" spans="1:13" ht="14.1" customHeight="1" x14ac:dyDescent="0.3">
      <c r="A449" s="53"/>
      <c r="B449" s="53"/>
      <c r="C449" s="53"/>
      <c r="D449" s="53"/>
      <c r="E449" s="53"/>
      <c r="F449" s="416" t="s">
        <v>91</v>
      </c>
      <c r="G449" s="417"/>
      <c r="H449" s="417"/>
      <c r="I449" s="417"/>
      <c r="J449" s="417"/>
      <c r="K449" s="418"/>
      <c r="L449" s="30">
        <f>+SUM(L447:L448)</f>
        <v>0</v>
      </c>
      <c r="M449" s="53"/>
    </row>
    <row r="450" spans="1:13" ht="14.1" customHeight="1" x14ac:dyDescent="0.3">
      <c r="A450" s="53"/>
      <c r="B450" s="53"/>
      <c r="C450" s="53"/>
      <c r="D450" s="53"/>
      <c r="E450" s="53"/>
      <c r="F450" s="416" t="s">
        <v>157</v>
      </c>
      <c r="G450" s="417"/>
      <c r="H450" s="417"/>
      <c r="I450" s="417"/>
      <c r="J450" s="417"/>
      <c r="K450" s="418"/>
      <c r="L450" s="32"/>
      <c r="M450" s="53"/>
    </row>
    <row r="451" spans="1:13" ht="14.1" customHeight="1" thickBot="1" x14ac:dyDescent="0.35">
      <c r="A451" s="53"/>
      <c r="B451" s="53"/>
      <c r="C451" s="53"/>
      <c r="D451" s="53"/>
      <c r="E451" s="53"/>
      <c r="F451" s="419" t="s">
        <v>93</v>
      </c>
      <c r="G451" s="420"/>
      <c r="H451" s="420"/>
      <c r="I451" s="420"/>
      <c r="J451" s="420"/>
      <c r="K451" s="421"/>
      <c r="L451" s="33">
        <f>IFERROR(L447/L450,0)</f>
        <v>0</v>
      </c>
      <c r="M451" s="53"/>
    </row>
    <row r="452" spans="1:13" ht="14.1" customHeight="1" x14ac:dyDescent="0.3">
      <c r="A452" s="53"/>
      <c r="B452" s="53"/>
      <c r="C452" s="53"/>
      <c r="D452" s="53"/>
      <c r="E452" s="53"/>
      <c r="F452" s="53"/>
      <c r="G452" s="53"/>
      <c r="H452" s="53"/>
      <c r="I452" s="53"/>
      <c r="J452" s="53"/>
      <c r="K452" s="53"/>
      <c r="L452" s="53"/>
      <c r="M452" s="53"/>
    </row>
    <row r="453" spans="1:13" ht="14.1" customHeight="1" thickBot="1" x14ac:dyDescent="0.35">
      <c r="A453" s="53"/>
      <c r="B453" s="53"/>
      <c r="C453" s="53"/>
      <c r="D453" s="53"/>
      <c r="E453" s="53"/>
      <c r="F453" s="53"/>
      <c r="G453" s="53"/>
      <c r="H453" s="53"/>
      <c r="I453" s="53"/>
      <c r="J453" s="53"/>
      <c r="K453" s="53"/>
      <c r="L453" s="53"/>
      <c r="M453" s="53"/>
    </row>
    <row r="454" spans="1:13" ht="14.1" customHeight="1" thickBot="1" x14ac:dyDescent="0.35">
      <c r="A454" s="53"/>
      <c r="B454" s="53"/>
      <c r="C454" s="53"/>
      <c r="D454" s="53"/>
      <c r="E454" s="53"/>
      <c r="F454" s="245" t="s">
        <v>307</v>
      </c>
      <c r="G454" s="375"/>
      <c r="H454" s="376"/>
      <c r="I454" s="376"/>
      <c r="J454" s="376"/>
      <c r="K454" s="376"/>
      <c r="L454" s="377"/>
      <c r="M454" s="53"/>
    </row>
    <row r="455" spans="1:13" ht="14.1" customHeight="1" thickBot="1" x14ac:dyDescent="0.35">
      <c r="A455" s="53"/>
      <c r="B455" s="53"/>
      <c r="C455" s="53"/>
      <c r="D455" s="53"/>
      <c r="E455" s="53"/>
      <c r="F455" s="246" t="s">
        <v>71</v>
      </c>
      <c r="G455" s="247" t="s">
        <v>72</v>
      </c>
      <c r="H455" s="247" t="s">
        <v>73</v>
      </c>
      <c r="I455" s="247" t="s">
        <v>273</v>
      </c>
      <c r="J455" s="247" t="s">
        <v>274</v>
      </c>
      <c r="K455" s="247" t="s">
        <v>275</v>
      </c>
      <c r="L455" s="248" t="s">
        <v>77</v>
      </c>
      <c r="M455" s="53"/>
    </row>
    <row r="456" spans="1:13" ht="14.1" customHeight="1" x14ac:dyDescent="0.3">
      <c r="A456" s="53"/>
      <c r="B456" s="53"/>
      <c r="C456" s="53"/>
      <c r="D456" s="53"/>
      <c r="E456" s="53"/>
      <c r="F456" s="48"/>
      <c r="G456" s="49"/>
      <c r="H456" s="43"/>
      <c r="I456" s="44"/>
      <c r="J456" s="249">
        <f>+H456*I456</f>
        <v>0</v>
      </c>
      <c r="K456" s="45"/>
      <c r="L456" s="50">
        <f>+H456*K456</f>
        <v>0</v>
      </c>
      <c r="M456" s="53"/>
    </row>
    <row r="457" spans="1:13" ht="14.1" customHeight="1" x14ac:dyDescent="0.3">
      <c r="A457" s="53"/>
      <c r="B457" s="53"/>
      <c r="C457" s="53"/>
      <c r="D457" s="53"/>
      <c r="E457" s="53"/>
      <c r="F457" s="4"/>
      <c r="G457" s="5"/>
      <c r="H457" s="5"/>
      <c r="I457" s="6"/>
      <c r="J457" s="218">
        <f t="shared" ref="J457:J461" si="58">+H457*I457</f>
        <v>0</v>
      </c>
      <c r="K457" s="7"/>
      <c r="L457" s="34">
        <f t="shared" ref="L457:L461" si="59">+H457*K457</f>
        <v>0</v>
      </c>
      <c r="M457" s="53"/>
    </row>
    <row r="458" spans="1:13" ht="14.1" customHeight="1" x14ac:dyDescent="0.3">
      <c r="A458" s="53"/>
      <c r="B458" s="53"/>
      <c r="C458" s="53"/>
      <c r="D458" s="53"/>
      <c r="E458" s="53"/>
      <c r="F458" s="4"/>
      <c r="G458" s="5"/>
      <c r="H458" s="5"/>
      <c r="I458" s="6"/>
      <c r="J458" s="218">
        <f t="shared" si="58"/>
        <v>0</v>
      </c>
      <c r="K458" s="7"/>
      <c r="L458" s="34">
        <f t="shared" si="59"/>
        <v>0</v>
      </c>
      <c r="M458" s="53"/>
    </row>
    <row r="459" spans="1:13" ht="14.1" customHeight="1" x14ac:dyDescent="0.3">
      <c r="A459" s="53"/>
      <c r="B459" s="53"/>
      <c r="C459" s="53"/>
      <c r="D459" s="53"/>
      <c r="E459" s="53"/>
      <c r="F459" s="4"/>
      <c r="G459" s="5"/>
      <c r="H459" s="5"/>
      <c r="I459" s="6"/>
      <c r="J459" s="218">
        <f t="shared" si="58"/>
        <v>0</v>
      </c>
      <c r="K459" s="7"/>
      <c r="L459" s="34">
        <f t="shared" si="59"/>
        <v>0</v>
      </c>
      <c r="M459" s="53"/>
    </row>
    <row r="460" spans="1:13" ht="14.1" customHeight="1" x14ac:dyDescent="0.3">
      <c r="A460" s="53"/>
      <c r="B460" s="53"/>
      <c r="C460" s="53"/>
      <c r="D460" s="53"/>
      <c r="E460" s="53"/>
      <c r="F460" s="4"/>
      <c r="G460" s="5"/>
      <c r="H460" s="5"/>
      <c r="I460" s="6"/>
      <c r="J460" s="218">
        <f t="shared" si="58"/>
        <v>0</v>
      </c>
      <c r="K460" s="7"/>
      <c r="L460" s="34">
        <f t="shared" si="59"/>
        <v>0</v>
      </c>
      <c r="M460" s="53"/>
    </row>
    <row r="461" spans="1:13" ht="14.1" customHeight="1" thickBot="1" x14ac:dyDescent="0.35">
      <c r="A461" s="53"/>
      <c r="B461" s="53"/>
      <c r="C461" s="53"/>
      <c r="D461" s="53"/>
      <c r="E461" s="53"/>
      <c r="F461" s="9"/>
      <c r="G461" s="10"/>
      <c r="H461" s="10"/>
      <c r="I461" s="11"/>
      <c r="J461" s="219">
        <f t="shared" si="58"/>
        <v>0</v>
      </c>
      <c r="K461" s="12"/>
      <c r="L461" s="35">
        <f t="shared" si="59"/>
        <v>0</v>
      </c>
      <c r="M461" s="53"/>
    </row>
    <row r="462" spans="1:13" ht="14.1" customHeight="1" x14ac:dyDescent="0.3">
      <c r="A462" s="53"/>
      <c r="B462" s="53"/>
      <c r="C462" s="53"/>
      <c r="D462" s="53"/>
      <c r="E462" s="53"/>
      <c r="F462" s="413" t="s">
        <v>77</v>
      </c>
      <c r="G462" s="414"/>
      <c r="H462" s="414"/>
      <c r="I462" s="414"/>
      <c r="J462" s="414"/>
      <c r="K462" s="415"/>
      <c r="L462" s="29">
        <f>SUM(L456:L461)</f>
        <v>0</v>
      </c>
      <c r="M462" s="53"/>
    </row>
    <row r="463" spans="1:13" ht="14.1" customHeight="1" x14ac:dyDescent="0.3">
      <c r="A463" s="53"/>
      <c r="B463" s="53"/>
      <c r="C463" s="53"/>
      <c r="D463" s="53"/>
      <c r="E463" s="53"/>
      <c r="F463" s="416" t="s">
        <v>90</v>
      </c>
      <c r="G463" s="417"/>
      <c r="H463" s="417"/>
      <c r="I463" s="417"/>
      <c r="J463" s="417"/>
      <c r="K463" s="418"/>
      <c r="L463" s="30">
        <f>+L462*0.05</f>
        <v>0</v>
      </c>
      <c r="M463" s="53"/>
    </row>
    <row r="464" spans="1:13" ht="14.1" customHeight="1" x14ac:dyDescent="0.3">
      <c r="A464" s="53"/>
      <c r="B464" s="53"/>
      <c r="C464" s="53"/>
      <c r="D464" s="53"/>
      <c r="E464" s="53"/>
      <c r="F464" s="416" t="s">
        <v>91</v>
      </c>
      <c r="G464" s="417"/>
      <c r="H464" s="417"/>
      <c r="I464" s="417"/>
      <c r="J464" s="417"/>
      <c r="K464" s="418"/>
      <c r="L464" s="30">
        <f>+SUM(L462:L463)</f>
        <v>0</v>
      </c>
      <c r="M464" s="53"/>
    </row>
    <row r="465" spans="1:13" ht="14.1" customHeight="1" x14ac:dyDescent="0.3">
      <c r="A465" s="53"/>
      <c r="B465" s="53"/>
      <c r="C465" s="53"/>
      <c r="D465" s="53"/>
      <c r="E465" s="53"/>
      <c r="F465" s="416" t="s">
        <v>157</v>
      </c>
      <c r="G465" s="417"/>
      <c r="H465" s="417"/>
      <c r="I465" s="417"/>
      <c r="J465" s="417"/>
      <c r="K465" s="418"/>
      <c r="L465" s="32"/>
      <c r="M465" s="53"/>
    </row>
    <row r="466" spans="1:13" ht="14.1" customHeight="1" thickBot="1" x14ac:dyDescent="0.35">
      <c r="A466" s="53"/>
      <c r="B466" s="53"/>
      <c r="C466" s="53"/>
      <c r="D466" s="53"/>
      <c r="E466" s="53"/>
      <c r="F466" s="419" t="s">
        <v>93</v>
      </c>
      <c r="G466" s="420"/>
      <c r="H466" s="420"/>
      <c r="I466" s="420"/>
      <c r="J466" s="420"/>
      <c r="K466" s="421"/>
      <c r="L466" s="33">
        <f>IFERROR(L462/L465,0)</f>
        <v>0</v>
      </c>
      <c r="M466" s="53"/>
    </row>
    <row r="467" spans="1:13" ht="14.1" customHeight="1" x14ac:dyDescent="0.3">
      <c r="A467" s="53"/>
      <c r="B467" s="53"/>
      <c r="C467" s="53"/>
      <c r="D467" s="53"/>
      <c r="E467" s="53"/>
      <c r="F467" s="53"/>
      <c r="G467" s="53"/>
      <c r="H467" s="53"/>
      <c r="I467" s="53"/>
      <c r="J467" s="53"/>
      <c r="K467" s="53"/>
      <c r="L467" s="53"/>
      <c r="M467" s="53"/>
    </row>
    <row r="468" spans="1:13" ht="14.1" customHeight="1" thickBot="1" x14ac:dyDescent="0.35">
      <c r="A468" s="53"/>
      <c r="B468" s="53"/>
      <c r="C468" s="53"/>
      <c r="D468" s="53"/>
      <c r="E468" s="53"/>
      <c r="F468" s="53"/>
      <c r="G468" s="53"/>
      <c r="H468" s="53"/>
      <c r="I468" s="53"/>
      <c r="J468" s="53"/>
      <c r="K468" s="53"/>
      <c r="L468" s="53"/>
      <c r="M468" s="53"/>
    </row>
    <row r="469" spans="1:13" ht="14.1" customHeight="1" thickBot="1" x14ac:dyDescent="0.35">
      <c r="A469" s="53"/>
      <c r="B469" s="53"/>
      <c r="C469" s="53"/>
      <c r="D469" s="53"/>
      <c r="E469" s="53"/>
      <c r="F469" s="245" t="s">
        <v>308</v>
      </c>
      <c r="G469" s="375"/>
      <c r="H469" s="376"/>
      <c r="I469" s="376"/>
      <c r="J469" s="376"/>
      <c r="K469" s="376"/>
      <c r="L469" s="377"/>
      <c r="M469" s="53"/>
    </row>
    <row r="470" spans="1:13" ht="14.1" customHeight="1" thickBot="1" x14ac:dyDescent="0.35">
      <c r="A470" s="53"/>
      <c r="B470" s="53"/>
      <c r="C470" s="53"/>
      <c r="D470" s="53"/>
      <c r="E470" s="53"/>
      <c r="F470" s="246" t="s">
        <v>71</v>
      </c>
      <c r="G470" s="247" t="s">
        <v>72</v>
      </c>
      <c r="H470" s="247" t="s">
        <v>73</v>
      </c>
      <c r="I470" s="247" t="s">
        <v>273</v>
      </c>
      <c r="J470" s="247" t="s">
        <v>274</v>
      </c>
      <c r="K470" s="247" t="s">
        <v>275</v>
      </c>
      <c r="L470" s="248" t="s">
        <v>77</v>
      </c>
      <c r="M470" s="53"/>
    </row>
    <row r="471" spans="1:13" ht="14.1" customHeight="1" x14ac:dyDescent="0.3">
      <c r="A471" s="53"/>
      <c r="B471" s="53"/>
      <c r="C471" s="53"/>
      <c r="D471" s="53"/>
      <c r="E471" s="53"/>
      <c r="F471" s="48"/>
      <c r="G471" s="49"/>
      <c r="H471" s="43"/>
      <c r="I471" s="44"/>
      <c r="J471" s="249">
        <f>+H471*I471</f>
        <v>0</v>
      </c>
      <c r="K471" s="45"/>
      <c r="L471" s="50">
        <f>+H471*K471</f>
        <v>0</v>
      </c>
      <c r="M471" s="53"/>
    </row>
    <row r="472" spans="1:13" ht="14.1" customHeight="1" x14ac:dyDescent="0.3">
      <c r="A472" s="53"/>
      <c r="B472" s="53"/>
      <c r="C472" s="53"/>
      <c r="D472" s="53"/>
      <c r="E472" s="53"/>
      <c r="F472" s="4"/>
      <c r="G472" s="5"/>
      <c r="H472" s="5"/>
      <c r="I472" s="6"/>
      <c r="J472" s="218">
        <f t="shared" ref="J472:J476" si="60">+H472*I472</f>
        <v>0</v>
      </c>
      <c r="K472" s="7"/>
      <c r="L472" s="34">
        <f t="shared" ref="L472:L476" si="61">+H472*K472</f>
        <v>0</v>
      </c>
      <c r="M472" s="53"/>
    </row>
    <row r="473" spans="1:13" ht="14.1" customHeight="1" x14ac:dyDescent="0.3">
      <c r="A473" s="53"/>
      <c r="B473" s="53"/>
      <c r="C473" s="53"/>
      <c r="D473" s="53"/>
      <c r="E473" s="53"/>
      <c r="F473" s="4"/>
      <c r="G473" s="5"/>
      <c r="H473" s="5"/>
      <c r="I473" s="6"/>
      <c r="J473" s="218">
        <f t="shared" si="60"/>
        <v>0</v>
      </c>
      <c r="K473" s="7"/>
      <c r="L473" s="34">
        <f t="shared" si="61"/>
        <v>0</v>
      </c>
      <c r="M473" s="53"/>
    </row>
    <row r="474" spans="1:13" ht="14.1" customHeight="1" x14ac:dyDescent="0.3">
      <c r="A474" s="53"/>
      <c r="B474" s="53"/>
      <c r="C474" s="53"/>
      <c r="D474" s="53"/>
      <c r="E474" s="53"/>
      <c r="F474" s="4"/>
      <c r="G474" s="5"/>
      <c r="H474" s="5"/>
      <c r="I474" s="6"/>
      <c r="J474" s="218">
        <f t="shared" si="60"/>
        <v>0</v>
      </c>
      <c r="K474" s="7"/>
      <c r="L474" s="34">
        <f t="shared" si="61"/>
        <v>0</v>
      </c>
      <c r="M474" s="53"/>
    </row>
    <row r="475" spans="1:13" ht="14.1" customHeight="1" x14ac:dyDescent="0.3">
      <c r="A475" s="53"/>
      <c r="B475" s="53"/>
      <c r="C475" s="53"/>
      <c r="D475" s="53"/>
      <c r="E475" s="53"/>
      <c r="F475" s="4"/>
      <c r="G475" s="5"/>
      <c r="H475" s="5"/>
      <c r="I475" s="6"/>
      <c r="J475" s="218">
        <f t="shared" si="60"/>
        <v>0</v>
      </c>
      <c r="K475" s="7"/>
      <c r="L475" s="34">
        <f t="shared" si="61"/>
        <v>0</v>
      </c>
      <c r="M475" s="53"/>
    </row>
    <row r="476" spans="1:13" ht="14.1" customHeight="1" thickBot="1" x14ac:dyDescent="0.35">
      <c r="A476" s="53"/>
      <c r="B476" s="53"/>
      <c r="C476" s="53"/>
      <c r="D476" s="53"/>
      <c r="E476" s="53"/>
      <c r="F476" s="9"/>
      <c r="G476" s="10"/>
      <c r="H476" s="10"/>
      <c r="I476" s="11"/>
      <c r="J476" s="219">
        <f t="shared" si="60"/>
        <v>0</v>
      </c>
      <c r="K476" s="12"/>
      <c r="L476" s="35">
        <f t="shared" si="61"/>
        <v>0</v>
      </c>
      <c r="M476" s="53"/>
    </row>
    <row r="477" spans="1:13" ht="14.1" customHeight="1" x14ac:dyDescent="0.3">
      <c r="A477" s="53"/>
      <c r="B477" s="53"/>
      <c r="C477" s="53"/>
      <c r="D477" s="53"/>
      <c r="E477" s="53"/>
      <c r="F477" s="413" t="s">
        <v>77</v>
      </c>
      <c r="G477" s="414"/>
      <c r="H477" s="414"/>
      <c r="I477" s="414"/>
      <c r="J477" s="414"/>
      <c r="K477" s="415"/>
      <c r="L477" s="29">
        <f>SUM(L471:L476)</f>
        <v>0</v>
      </c>
      <c r="M477" s="53"/>
    </row>
    <row r="478" spans="1:13" ht="14.1" customHeight="1" x14ac:dyDescent="0.3">
      <c r="A478" s="53"/>
      <c r="B478" s="53"/>
      <c r="C478" s="53"/>
      <c r="D478" s="53"/>
      <c r="E478" s="53"/>
      <c r="F478" s="416" t="s">
        <v>90</v>
      </c>
      <c r="G478" s="417"/>
      <c r="H478" s="417"/>
      <c r="I478" s="417"/>
      <c r="J478" s="417"/>
      <c r="K478" s="418"/>
      <c r="L478" s="30">
        <f>+L477*0.05</f>
        <v>0</v>
      </c>
      <c r="M478" s="53"/>
    </row>
    <row r="479" spans="1:13" ht="14.1" customHeight="1" x14ac:dyDescent="0.3">
      <c r="A479" s="53"/>
      <c r="B479" s="53"/>
      <c r="C479" s="53"/>
      <c r="D479" s="53"/>
      <c r="E479" s="53"/>
      <c r="F479" s="416" t="s">
        <v>91</v>
      </c>
      <c r="G479" s="417"/>
      <c r="H479" s="417"/>
      <c r="I479" s="417"/>
      <c r="J479" s="417"/>
      <c r="K479" s="418"/>
      <c r="L479" s="30">
        <f>+SUM(L477:L478)</f>
        <v>0</v>
      </c>
      <c r="M479" s="53"/>
    </row>
    <row r="480" spans="1:13" ht="14.1" customHeight="1" x14ac:dyDescent="0.3">
      <c r="A480" s="53"/>
      <c r="B480" s="53"/>
      <c r="C480" s="53"/>
      <c r="D480" s="53"/>
      <c r="E480" s="53"/>
      <c r="F480" s="416" t="s">
        <v>157</v>
      </c>
      <c r="G480" s="417"/>
      <c r="H480" s="417"/>
      <c r="I480" s="417"/>
      <c r="J480" s="417"/>
      <c r="K480" s="418"/>
      <c r="L480" s="32"/>
      <c r="M480" s="53"/>
    </row>
    <row r="481" spans="1:13" ht="14.1" customHeight="1" thickBot="1" x14ac:dyDescent="0.35">
      <c r="A481" s="53"/>
      <c r="B481" s="53"/>
      <c r="C481" s="53"/>
      <c r="D481" s="53"/>
      <c r="E481" s="53"/>
      <c r="F481" s="419" t="s">
        <v>93</v>
      </c>
      <c r="G481" s="420"/>
      <c r="H481" s="420"/>
      <c r="I481" s="420"/>
      <c r="J481" s="420"/>
      <c r="K481" s="421"/>
      <c r="L481" s="33">
        <f>IFERROR(L477/L480,0)</f>
        <v>0</v>
      </c>
      <c r="M481" s="53"/>
    </row>
    <row r="482" spans="1:13" ht="14.1" customHeight="1" x14ac:dyDescent="0.3">
      <c r="A482" s="53"/>
      <c r="B482" s="53"/>
      <c r="C482" s="53"/>
      <c r="D482" s="53"/>
      <c r="E482" s="53"/>
      <c r="F482" s="53"/>
      <c r="G482" s="53"/>
      <c r="H482" s="53"/>
      <c r="I482" s="53"/>
      <c r="J482" s="53"/>
      <c r="K482" s="53"/>
      <c r="L482" s="53"/>
      <c r="M482" s="53"/>
    </row>
    <row r="483" spans="1:13" ht="14.1" customHeight="1" thickBot="1" x14ac:dyDescent="0.35">
      <c r="A483" s="53"/>
      <c r="B483" s="53"/>
      <c r="C483" s="53"/>
      <c r="D483" s="53"/>
      <c r="E483" s="53"/>
      <c r="F483" s="53"/>
      <c r="G483" s="53"/>
      <c r="H483" s="53"/>
      <c r="I483" s="53"/>
      <c r="J483" s="53"/>
      <c r="K483" s="53"/>
      <c r="L483" s="53"/>
      <c r="M483" s="53"/>
    </row>
    <row r="484" spans="1:13" ht="14.1" customHeight="1" thickBot="1" x14ac:dyDescent="0.35">
      <c r="A484" s="53"/>
      <c r="B484" s="53"/>
      <c r="C484" s="53"/>
      <c r="D484" s="53"/>
      <c r="E484" s="53"/>
      <c r="F484" s="245" t="s">
        <v>309</v>
      </c>
      <c r="G484" s="375"/>
      <c r="H484" s="376"/>
      <c r="I484" s="376"/>
      <c r="J484" s="376"/>
      <c r="K484" s="376"/>
      <c r="L484" s="377"/>
      <c r="M484" s="53"/>
    </row>
    <row r="485" spans="1:13" ht="14.1" customHeight="1" thickBot="1" x14ac:dyDescent="0.35">
      <c r="A485" s="53"/>
      <c r="B485" s="53"/>
      <c r="C485" s="53"/>
      <c r="D485" s="53"/>
      <c r="E485" s="53"/>
      <c r="F485" s="246" t="s">
        <v>71</v>
      </c>
      <c r="G485" s="247" t="s">
        <v>72</v>
      </c>
      <c r="H485" s="247" t="s">
        <v>73</v>
      </c>
      <c r="I485" s="247" t="s">
        <v>273</v>
      </c>
      <c r="J485" s="247" t="s">
        <v>274</v>
      </c>
      <c r="K485" s="247" t="s">
        <v>275</v>
      </c>
      <c r="L485" s="248" t="s">
        <v>77</v>
      </c>
      <c r="M485" s="53"/>
    </row>
    <row r="486" spans="1:13" ht="14.1" customHeight="1" x14ac:dyDescent="0.3">
      <c r="A486" s="53"/>
      <c r="B486" s="53"/>
      <c r="C486" s="53"/>
      <c r="D486" s="53"/>
      <c r="E486" s="53"/>
      <c r="F486" s="48"/>
      <c r="G486" s="49"/>
      <c r="H486" s="43"/>
      <c r="I486" s="44"/>
      <c r="J486" s="249">
        <f>+H486*I486</f>
        <v>0</v>
      </c>
      <c r="K486" s="45"/>
      <c r="L486" s="50">
        <f>+H486*K486</f>
        <v>0</v>
      </c>
      <c r="M486" s="53"/>
    </row>
    <row r="487" spans="1:13" ht="14.1" customHeight="1" x14ac:dyDescent="0.3">
      <c r="A487" s="53"/>
      <c r="B487" s="53"/>
      <c r="C487" s="53"/>
      <c r="D487" s="53"/>
      <c r="E487" s="53"/>
      <c r="F487" s="4"/>
      <c r="G487" s="5"/>
      <c r="H487" s="5"/>
      <c r="I487" s="6"/>
      <c r="J487" s="218">
        <f t="shared" ref="J487:J491" si="62">+H487*I487</f>
        <v>0</v>
      </c>
      <c r="K487" s="7"/>
      <c r="L487" s="34">
        <f t="shared" ref="L487:L491" si="63">+H487*K487</f>
        <v>0</v>
      </c>
      <c r="M487" s="53"/>
    </row>
    <row r="488" spans="1:13" ht="14.1" customHeight="1" x14ac:dyDescent="0.3">
      <c r="A488" s="53"/>
      <c r="B488" s="53"/>
      <c r="C488" s="53"/>
      <c r="D488" s="53"/>
      <c r="E488" s="53"/>
      <c r="F488" s="4"/>
      <c r="G488" s="5"/>
      <c r="H488" s="5"/>
      <c r="I488" s="6"/>
      <c r="J488" s="218">
        <f t="shared" si="62"/>
        <v>0</v>
      </c>
      <c r="K488" s="7"/>
      <c r="L488" s="34">
        <f t="shared" si="63"/>
        <v>0</v>
      </c>
      <c r="M488" s="53"/>
    </row>
    <row r="489" spans="1:13" ht="14.1" customHeight="1" x14ac:dyDescent="0.3">
      <c r="A489" s="53"/>
      <c r="B489" s="53"/>
      <c r="C489" s="53"/>
      <c r="D489" s="53"/>
      <c r="E489" s="53"/>
      <c r="F489" s="4"/>
      <c r="G489" s="5"/>
      <c r="H489" s="5"/>
      <c r="I489" s="6"/>
      <c r="J489" s="218">
        <f t="shared" si="62"/>
        <v>0</v>
      </c>
      <c r="K489" s="7"/>
      <c r="L489" s="34">
        <f t="shared" si="63"/>
        <v>0</v>
      </c>
      <c r="M489" s="53"/>
    </row>
    <row r="490" spans="1:13" ht="14.1" customHeight="1" x14ac:dyDescent="0.3">
      <c r="A490" s="53"/>
      <c r="B490" s="53"/>
      <c r="C490" s="53"/>
      <c r="D490" s="53"/>
      <c r="E490" s="53"/>
      <c r="F490" s="4"/>
      <c r="G490" s="5"/>
      <c r="H490" s="5"/>
      <c r="I490" s="6"/>
      <c r="J490" s="218">
        <f t="shared" si="62"/>
        <v>0</v>
      </c>
      <c r="K490" s="7"/>
      <c r="L490" s="34">
        <f t="shared" si="63"/>
        <v>0</v>
      </c>
      <c r="M490" s="53"/>
    </row>
    <row r="491" spans="1:13" ht="14.1" customHeight="1" thickBot="1" x14ac:dyDescent="0.35">
      <c r="A491" s="53"/>
      <c r="B491" s="53"/>
      <c r="C491" s="53"/>
      <c r="D491" s="53"/>
      <c r="E491" s="53"/>
      <c r="F491" s="9"/>
      <c r="G491" s="10"/>
      <c r="H491" s="10"/>
      <c r="I491" s="11"/>
      <c r="J491" s="219">
        <f t="shared" si="62"/>
        <v>0</v>
      </c>
      <c r="K491" s="12"/>
      <c r="L491" s="35">
        <f t="shared" si="63"/>
        <v>0</v>
      </c>
      <c r="M491" s="53"/>
    </row>
    <row r="492" spans="1:13" ht="14.1" customHeight="1" x14ac:dyDescent="0.3">
      <c r="A492" s="53"/>
      <c r="B492" s="53"/>
      <c r="C492" s="53"/>
      <c r="D492" s="53"/>
      <c r="E492" s="53"/>
      <c r="F492" s="413" t="s">
        <v>77</v>
      </c>
      <c r="G492" s="414"/>
      <c r="H492" s="414"/>
      <c r="I492" s="414"/>
      <c r="J492" s="414"/>
      <c r="K492" s="415"/>
      <c r="L492" s="29">
        <f>SUM(L486:L491)</f>
        <v>0</v>
      </c>
      <c r="M492" s="53"/>
    </row>
    <row r="493" spans="1:13" ht="14.1" customHeight="1" x14ac:dyDescent="0.3">
      <c r="A493" s="53"/>
      <c r="B493" s="53"/>
      <c r="C493" s="53"/>
      <c r="D493" s="53"/>
      <c r="E493" s="53"/>
      <c r="F493" s="416" t="s">
        <v>90</v>
      </c>
      <c r="G493" s="417"/>
      <c r="H493" s="417"/>
      <c r="I493" s="417"/>
      <c r="J493" s="417"/>
      <c r="K493" s="418"/>
      <c r="L493" s="30">
        <f>+L492*0.05</f>
        <v>0</v>
      </c>
      <c r="M493" s="53"/>
    </row>
    <row r="494" spans="1:13" ht="14.1" customHeight="1" x14ac:dyDescent="0.3">
      <c r="A494" s="53"/>
      <c r="B494" s="53"/>
      <c r="C494" s="53"/>
      <c r="D494" s="53"/>
      <c r="E494" s="53"/>
      <c r="F494" s="416" t="s">
        <v>91</v>
      </c>
      <c r="G494" s="417"/>
      <c r="H494" s="417"/>
      <c r="I494" s="417"/>
      <c r="J494" s="417"/>
      <c r="K494" s="418"/>
      <c r="L494" s="30">
        <f>+SUM(L492:L493)</f>
        <v>0</v>
      </c>
      <c r="M494" s="53"/>
    </row>
    <row r="495" spans="1:13" ht="14.1" customHeight="1" x14ac:dyDescent="0.3">
      <c r="A495" s="53"/>
      <c r="B495" s="53"/>
      <c r="C495" s="53"/>
      <c r="D495" s="53"/>
      <c r="E495" s="53"/>
      <c r="F495" s="416" t="s">
        <v>157</v>
      </c>
      <c r="G495" s="417"/>
      <c r="H495" s="417"/>
      <c r="I495" s="417"/>
      <c r="J495" s="417"/>
      <c r="K495" s="418"/>
      <c r="L495" s="32"/>
      <c r="M495" s="53"/>
    </row>
    <row r="496" spans="1:13" ht="14.1" customHeight="1" thickBot="1" x14ac:dyDescent="0.35">
      <c r="A496" s="53"/>
      <c r="B496" s="53"/>
      <c r="C496" s="53"/>
      <c r="D496" s="53"/>
      <c r="E496" s="53"/>
      <c r="F496" s="419" t="s">
        <v>93</v>
      </c>
      <c r="G496" s="420"/>
      <c r="H496" s="420"/>
      <c r="I496" s="420"/>
      <c r="J496" s="420"/>
      <c r="K496" s="421"/>
      <c r="L496" s="33">
        <f>IFERROR(L492/L495,0)</f>
        <v>0</v>
      </c>
      <c r="M496" s="53"/>
    </row>
    <row r="497" spans="1:13" ht="14.1" customHeight="1" x14ac:dyDescent="0.3">
      <c r="A497" s="53"/>
      <c r="B497" s="53"/>
      <c r="C497" s="53"/>
      <c r="D497" s="53"/>
      <c r="E497" s="53"/>
      <c r="F497" s="53"/>
      <c r="G497" s="53"/>
      <c r="H497" s="53"/>
      <c r="I497" s="53"/>
      <c r="J497" s="53"/>
      <c r="K497" s="53"/>
      <c r="L497" s="53"/>
      <c r="M497" s="53"/>
    </row>
    <row r="498" spans="1:13" ht="14.1" customHeight="1" thickBot="1" x14ac:dyDescent="0.35">
      <c r="A498" s="53"/>
      <c r="B498" s="53"/>
      <c r="C498" s="53"/>
      <c r="D498" s="53"/>
      <c r="E498" s="53"/>
      <c r="F498" s="53"/>
      <c r="G498" s="53"/>
      <c r="H498" s="53"/>
      <c r="I498" s="53"/>
      <c r="J498" s="53"/>
      <c r="K498" s="53"/>
      <c r="L498" s="53"/>
      <c r="M498" s="53"/>
    </row>
    <row r="499" spans="1:13" ht="14.1" customHeight="1" thickBot="1" x14ac:dyDescent="0.35">
      <c r="A499" s="53"/>
      <c r="B499" s="53"/>
      <c r="C499" s="53"/>
      <c r="D499" s="53"/>
      <c r="E499" s="53"/>
      <c r="F499" s="245" t="s">
        <v>310</v>
      </c>
      <c r="G499" s="375"/>
      <c r="H499" s="376"/>
      <c r="I499" s="376"/>
      <c r="J499" s="376"/>
      <c r="K499" s="376"/>
      <c r="L499" s="377"/>
      <c r="M499" s="53"/>
    </row>
    <row r="500" spans="1:13" ht="14.1" customHeight="1" thickBot="1" x14ac:dyDescent="0.35">
      <c r="A500" s="53"/>
      <c r="B500" s="53"/>
      <c r="C500" s="53"/>
      <c r="D500" s="53"/>
      <c r="E500" s="53"/>
      <c r="F500" s="246" t="s">
        <v>71</v>
      </c>
      <c r="G500" s="247" t="s">
        <v>72</v>
      </c>
      <c r="H500" s="247" t="s">
        <v>73</v>
      </c>
      <c r="I500" s="247" t="s">
        <v>273</v>
      </c>
      <c r="J500" s="247" t="s">
        <v>274</v>
      </c>
      <c r="K500" s="247" t="s">
        <v>275</v>
      </c>
      <c r="L500" s="248" t="s">
        <v>77</v>
      </c>
      <c r="M500" s="53"/>
    </row>
    <row r="501" spans="1:13" ht="14.1" customHeight="1" x14ac:dyDescent="0.3">
      <c r="A501" s="53"/>
      <c r="B501" s="53"/>
      <c r="C501" s="53"/>
      <c r="D501" s="53"/>
      <c r="E501" s="53"/>
      <c r="F501" s="48"/>
      <c r="G501" s="49"/>
      <c r="H501" s="43"/>
      <c r="I501" s="44"/>
      <c r="J501" s="249">
        <f>+H501*I501</f>
        <v>0</v>
      </c>
      <c r="K501" s="45"/>
      <c r="L501" s="50">
        <f>+H501*K501</f>
        <v>0</v>
      </c>
      <c r="M501" s="53"/>
    </row>
    <row r="502" spans="1:13" ht="14.1" customHeight="1" x14ac:dyDescent="0.3">
      <c r="A502" s="53"/>
      <c r="B502" s="53"/>
      <c r="C502" s="53"/>
      <c r="D502" s="53"/>
      <c r="E502" s="53"/>
      <c r="F502" s="4"/>
      <c r="G502" s="5"/>
      <c r="H502" s="5"/>
      <c r="I502" s="6"/>
      <c r="J502" s="218">
        <f t="shared" ref="J502:J506" si="64">+H502*I502</f>
        <v>0</v>
      </c>
      <c r="K502" s="7"/>
      <c r="L502" s="34">
        <f t="shared" ref="L502:L506" si="65">+H502*K502</f>
        <v>0</v>
      </c>
      <c r="M502" s="53"/>
    </row>
    <row r="503" spans="1:13" ht="14.1" customHeight="1" x14ac:dyDescent="0.3">
      <c r="A503" s="53"/>
      <c r="B503" s="53"/>
      <c r="C503" s="53"/>
      <c r="D503" s="53"/>
      <c r="E503" s="53"/>
      <c r="F503" s="4"/>
      <c r="G503" s="5"/>
      <c r="H503" s="5"/>
      <c r="I503" s="6"/>
      <c r="J503" s="218">
        <f t="shared" si="64"/>
        <v>0</v>
      </c>
      <c r="K503" s="7"/>
      <c r="L503" s="34">
        <f t="shared" si="65"/>
        <v>0</v>
      </c>
      <c r="M503" s="53"/>
    </row>
    <row r="504" spans="1:13" ht="14.1" customHeight="1" x14ac:dyDescent="0.3">
      <c r="A504" s="53"/>
      <c r="B504" s="53"/>
      <c r="C504" s="53"/>
      <c r="D504" s="53"/>
      <c r="E504" s="53"/>
      <c r="F504" s="4"/>
      <c r="G504" s="5"/>
      <c r="H504" s="5"/>
      <c r="I504" s="6"/>
      <c r="J504" s="218">
        <f t="shared" si="64"/>
        <v>0</v>
      </c>
      <c r="K504" s="7"/>
      <c r="L504" s="34">
        <f t="shared" si="65"/>
        <v>0</v>
      </c>
      <c r="M504" s="53"/>
    </row>
    <row r="505" spans="1:13" ht="14.1" customHeight="1" x14ac:dyDescent="0.3">
      <c r="A505" s="53"/>
      <c r="B505" s="53"/>
      <c r="C505" s="53"/>
      <c r="D505" s="53"/>
      <c r="E505" s="53"/>
      <c r="F505" s="4"/>
      <c r="G505" s="5"/>
      <c r="H505" s="5"/>
      <c r="I505" s="6"/>
      <c r="J505" s="218">
        <f t="shared" si="64"/>
        <v>0</v>
      </c>
      <c r="K505" s="7"/>
      <c r="L505" s="34">
        <f t="shared" si="65"/>
        <v>0</v>
      </c>
      <c r="M505" s="53"/>
    </row>
    <row r="506" spans="1:13" ht="14.1" customHeight="1" thickBot="1" x14ac:dyDescent="0.35">
      <c r="A506" s="53"/>
      <c r="B506" s="53"/>
      <c r="C506" s="53"/>
      <c r="D506" s="53"/>
      <c r="E506" s="53"/>
      <c r="F506" s="9"/>
      <c r="G506" s="10"/>
      <c r="H506" s="10"/>
      <c r="I506" s="11"/>
      <c r="J506" s="219">
        <f t="shared" si="64"/>
        <v>0</v>
      </c>
      <c r="K506" s="12"/>
      <c r="L506" s="35">
        <f t="shared" si="65"/>
        <v>0</v>
      </c>
      <c r="M506" s="53"/>
    </row>
    <row r="507" spans="1:13" ht="14.1" customHeight="1" x14ac:dyDescent="0.3">
      <c r="A507" s="53"/>
      <c r="B507" s="53"/>
      <c r="C507" s="53"/>
      <c r="D507" s="53"/>
      <c r="E507" s="53"/>
      <c r="F507" s="413" t="s">
        <v>77</v>
      </c>
      <c r="G507" s="414"/>
      <c r="H507" s="414"/>
      <c r="I507" s="414"/>
      <c r="J507" s="414"/>
      <c r="K507" s="415"/>
      <c r="L507" s="29">
        <f>SUM(L501:L506)</f>
        <v>0</v>
      </c>
      <c r="M507" s="53"/>
    </row>
    <row r="508" spans="1:13" ht="14.1" customHeight="1" x14ac:dyDescent="0.3">
      <c r="A508" s="53"/>
      <c r="B508" s="53"/>
      <c r="C508" s="53"/>
      <c r="D508" s="53"/>
      <c r="E508" s="53"/>
      <c r="F508" s="416" t="s">
        <v>90</v>
      </c>
      <c r="G508" s="417"/>
      <c r="H508" s="417"/>
      <c r="I508" s="417"/>
      <c r="J508" s="417"/>
      <c r="K508" s="418"/>
      <c r="L508" s="30">
        <f>+L507*0.05</f>
        <v>0</v>
      </c>
      <c r="M508" s="53"/>
    </row>
    <row r="509" spans="1:13" ht="14.1" customHeight="1" x14ac:dyDescent="0.3">
      <c r="A509" s="53"/>
      <c r="B509" s="53"/>
      <c r="C509" s="53"/>
      <c r="D509" s="53"/>
      <c r="E509" s="53"/>
      <c r="F509" s="416" t="s">
        <v>91</v>
      </c>
      <c r="G509" s="417"/>
      <c r="H509" s="417"/>
      <c r="I509" s="417"/>
      <c r="J509" s="417"/>
      <c r="K509" s="418"/>
      <c r="L509" s="30">
        <f>+SUM(L507:L508)</f>
        <v>0</v>
      </c>
      <c r="M509" s="53"/>
    </row>
    <row r="510" spans="1:13" ht="14.1" customHeight="1" x14ac:dyDescent="0.3">
      <c r="A510" s="53"/>
      <c r="B510" s="53"/>
      <c r="C510" s="53"/>
      <c r="D510" s="53"/>
      <c r="E510" s="53"/>
      <c r="F510" s="416" t="s">
        <v>157</v>
      </c>
      <c r="G510" s="417"/>
      <c r="H510" s="417"/>
      <c r="I510" s="417"/>
      <c r="J510" s="417"/>
      <c r="K510" s="418"/>
      <c r="L510" s="32"/>
      <c r="M510" s="53"/>
    </row>
    <row r="511" spans="1:13" ht="14.1" customHeight="1" thickBot="1" x14ac:dyDescent="0.35">
      <c r="A511" s="53"/>
      <c r="B511" s="53"/>
      <c r="C511" s="53"/>
      <c r="D511" s="53"/>
      <c r="E511" s="53"/>
      <c r="F511" s="419" t="s">
        <v>93</v>
      </c>
      <c r="G511" s="420"/>
      <c r="H511" s="420"/>
      <c r="I511" s="420"/>
      <c r="J511" s="420"/>
      <c r="K511" s="421"/>
      <c r="L511" s="33">
        <f>IFERROR(L507/L510,0)</f>
        <v>0</v>
      </c>
      <c r="M511" s="53"/>
    </row>
    <row r="512" spans="1:13" ht="14.1" customHeight="1" x14ac:dyDescent="0.3">
      <c r="A512" s="53"/>
      <c r="B512" s="53"/>
      <c r="C512" s="53"/>
      <c r="D512" s="53"/>
      <c r="E512" s="53"/>
      <c r="F512" s="53"/>
      <c r="G512" s="53"/>
      <c r="H512" s="53"/>
      <c r="I512" s="53"/>
      <c r="J512" s="53"/>
      <c r="K512" s="53"/>
      <c r="L512" s="53"/>
      <c r="M512" s="53"/>
    </row>
    <row r="513" spans="1:13" ht="14.1" customHeight="1" thickBot="1" x14ac:dyDescent="0.35">
      <c r="A513" s="53"/>
      <c r="B513" s="53"/>
      <c r="C513" s="53"/>
      <c r="D513" s="53"/>
      <c r="E513" s="53"/>
      <c r="F513" s="53"/>
      <c r="G513" s="53"/>
      <c r="H513" s="53"/>
      <c r="I513" s="53"/>
      <c r="J513" s="53"/>
      <c r="K513" s="53"/>
      <c r="L513" s="53"/>
      <c r="M513" s="53"/>
    </row>
    <row r="514" spans="1:13" ht="14.1" customHeight="1" thickBot="1" x14ac:dyDescent="0.35">
      <c r="A514" s="53"/>
      <c r="B514" s="53"/>
      <c r="C514" s="53"/>
      <c r="D514" s="53"/>
      <c r="E514" s="53"/>
      <c r="F514" s="245" t="s">
        <v>311</v>
      </c>
      <c r="G514" s="375"/>
      <c r="H514" s="376"/>
      <c r="I514" s="376"/>
      <c r="J514" s="376"/>
      <c r="K514" s="376"/>
      <c r="L514" s="377"/>
      <c r="M514" s="53"/>
    </row>
    <row r="515" spans="1:13" ht="14.1" customHeight="1" thickBot="1" x14ac:dyDescent="0.35">
      <c r="A515" s="53"/>
      <c r="B515" s="53"/>
      <c r="C515" s="53"/>
      <c r="D515" s="53"/>
      <c r="E515" s="53"/>
      <c r="F515" s="246" t="s">
        <v>71</v>
      </c>
      <c r="G515" s="247" t="s">
        <v>72</v>
      </c>
      <c r="H515" s="247" t="s">
        <v>73</v>
      </c>
      <c r="I515" s="247" t="s">
        <v>273</v>
      </c>
      <c r="J515" s="247" t="s">
        <v>274</v>
      </c>
      <c r="K515" s="247" t="s">
        <v>275</v>
      </c>
      <c r="L515" s="248" t="s">
        <v>77</v>
      </c>
      <c r="M515" s="53"/>
    </row>
    <row r="516" spans="1:13" ht="14.1" customHeight="1" x14ac:dyDescent="0.3">
      <c r="A516" s="53"/>
      <c r="B516" s="53"/>
      <c r="C516" s="53"/>
      <c r="D516" s="53"/>
      <c r="E516" s="53"/>
      <c r="F516" s="48"/>
      <c r="G516" s="49"/>
      <c r="H516" s="43"/>
      <c r="I516" s="44"/>
      <c r="J516" s="249">
        <f>+H516*I516</f>
        <v>0</v>
      </c>
      <c r="K516" s="45"/>
      <c r="L516" s="50">
        <f>+H516*K516</f>
        <v>0</v>
      </c>
      <c r="M516" s="53"/>
    </row>
    <row r="517" spans="1:13" ht="14.1" customHeight="1" x14ac:dyDescent="0.3">
      <c r="A517" s="53"/>
      <c r="B517" s="53"/>
      <c r="C517" s="53"/>
      <c r="D517" s="53"/>
      <c r="E517" s="53"/>
      <c r="F517" s="4"/>
      <c r="G517" s="5"/>
      <c r="H517" s="5"/>
      <c r="I517" s="6"/>
      <c r="J517" s="218">
        <f t="shared" ref="J517:J521" si="66">+H517*I517</f>
        <v>0</v>
      </c>
      <c r="K517" s="7"/>
      <c r="L517" s="34">
        <f t="shared" ref="L517:L521" si="67">+H517*K517</f>
        <v>0</v>
      </c>
      <c r="M517" s="53"/>
    </row>
    <row r="518" spans="1:13" ht="14.1" customHeight="1" x14ac:dyDescent="0.3">
      <c r="A518" s="53"/>
      <c r="B518" s="53"/>
      <c r="C518" s="53"/>
      <c r="D518" s="53"/>
      <c r="E518" s="53"/>
      <c r="F518" s="4"/>
      <c r="G518" s="5"/>
      <c r="H518" s="5"/>
      <c r="I518" s="6"/>
      <c r="J518" s="218">
        <f t="shared" si="66"/>
        <v>0</v>
      </c>
      <c r="K518" s="7"/>
      <c r="L518" s="34">
        <f t="shared" si="67"/>
        <v>0</v>
      </c>
      <c r="M518" s="53"/>
    </row>
    <row r="519" spans="1:13" ht="14.1" customHeight="1" x14ac:dyDescent="0.3">
      <c r="A519" s="53"/>
      <c r="B519" s="53"/>
      <c r="C519" s="53"/>
      <c r="D519" s="53"/>
      <c r="E519" s="53"/>
      <c r="F519" s="4"/>
      <c r="G519" s="5"/>
      <c r="H519" s="5"/>
      <c r="I519" s="6"/>
      <c r="J519" s="218">
        <f t="shared" si="66"/>
        <v>0</v>
      </c>
      <c r="K519" s="7"/>
      <c r="L519" s="34">
        <f t="shared" si="67"/>
        <v>0</v>
      </c>
      <c r="M519" s="53"/>
    </row>
    <row r="520" spans="1:13" ht="14.1" customHeight="1" x14ac:dyDescent="0.3">
      <c r="A520" s="53"/>
      <c r="B520" s="53"/>
      <c r="C520" s="53"/>
      <c r="D520" s="53"/>
      <c r="E520" s="53"/>
      <c r="F520" s="4"/>
      <c r="G520" s="5"/>
      <c r="H520" s="5"/>
      <c r="I520" s="6"/>
      <c r="J520" s="218">
        <f t="shared" si="66"/>
        <v>0</v>
      </c>
      <c r="K520" s="7"/>
      <c r="L520" s="34">
        <f t="shared" si="67"/>
        <v>0</v>
      </c>
      <c r="M520" s="53"/>
    </row>
    <row r="521" spans="1:13" ht="14.1" customHeight="1" thickBot="1" x14ac:dyDescent="0.35">
      <c r="A521" s="53"/>
      <c r="B521" s="53"/>
      <c r="C521" s="53"/>
      <c r="D521" s="53"/>
      <c r="E521" s="53"/>
      <c r="F521" s="9"/>
      <c r="G521" s="10"/>
      <c r="H521" s="10"/>
      <c r="I521" s="11"/>
      <c r="J521" s="219">
        <f t="shared" si="66"/>
        <v>0</v>
      </c>
      <c r="K521" s="12"/>
      <c r="L521" s="35">
        <f t="shared" si="67"/>
        <v>0</v>
      </c>
      <c r="M521" s="53"/>
    </row>
    <row r="522" spans="1:13" ht="14.1" customHeight="1" x14ac:dyDescent="0.3">
      <c r="A522" s="53"/>
      <c r="B522" s="53"/>
      <c r="C522" s="53"/>
      <c r="D522" s="53"/>
      <c r="E522" s="53"/>
      <c r="F522" s="413" t="s">
        <v>77</v>
      </c>
      <c r="G522" s="414"/>
      <c r="H522" s="414"/>
      <c r="I522" s="414"/>
      <c r="J522" s="414"/>
      <c r="K522" s="415"/>
      <c r="L522" s="29">
        <f>SUM(L516:L521)</f>
        <v>0</v>
      </c>
      <c r="M522" s="53"/>
    </row>
    <row r="523" spans="1:13" ht="14.1" customHeight="1" x14ac:dyDescent="0.3">
      <c r="A523" s="53"/>
      <c r="B523" s="53"/>
      <c r="C523" s="53"/>
      <c r="D523" s="53"/>
      <c r="E523" s="53"/>
      <c r="F523" s="416" t="s">
        <v>90</v>
      </c>
      <c r="G523" s="417"/>
      <c r="H523" s="417"/>
      <c r="I523" s="417"/>
      <c r="J523" s="417"/>
      <c r="K523" s="418"/>
      <c r="L523" s="30">
        <f>+L522*0.05</f>
        <v>0</v>
      </c>
      <c r="M523" s="53"/>
    </row>
    <row r="524" spans="1:13" ht="14.1" customHeight="1" x14ac:dyDescent="0.3">
      <c r="A524" s="53"/>
      <c r="B524" s="53"/>
      <c r="C524" s="53"/>
      <c r="D524" s="53"/>
      <c r="E524" s="53"/>
      <c r="F524" s="416" t="s">
        <v>91</v>
      </c>
      <c r="G524" s="417"/>
      <c r="H524" s="417"/>
      <c r="I524" s="417"/>
      <c r="J524" s="417"/>
      <c r="K524" s="418"/>
      <c r="L524" s="30">
        <f>+SUM(L522:L523)</f>
        <v>0</v>
      </c>
      <c r="M524" s="53"/>
    </row>
    <row r="525" spans="1:13" ht="14.1" customHeight="1" x14ac:dyDescent="0.3">
      <c r="A525" s="53"/>
      <c r="B525" s="53"/>
      <c r="C525" s="53"/>
      <c r="D525" s="53"/>
      <c r="E525" s="53"/>
      <c r="F525" s="416" t="s">
        <v>157</v>
      </c>
      <c r="G525" s="417"/>
      <c r="H525" s="417"/>
      <c r="I525" s="417"/>
      <c r="J525" s="417"/>
      <c r="K525" s="418"/>
      <c r="L525" s="32"/>
      <c r="M525" s="53"/>
    </row>
    <row r="526" spans="1:13" ht="14.1" customHeight="1" thickBot="1" x14ac:dyDescent="0.35">
      <c r="A526" s="53"/>
      <c r="B526" s="53"/>
      <c r="C526" s="53"/>
      <c r="D526" s="53"/>
      <c r="E526" s="53"/>
      <c r="F526" s="419" t="s">
        <v>93</v>
      </c>
      <c r="G526" s="420"/>
      <c r="H526" s="420"/>
      <c r="I526" s="420"/>
      <c r="J526" s="420"/>
      <c r="K526" s="421"/>
      <c r="L526" s="33">
        <f>IFERROR(L522/L525,0)</f>
        <v>0</v>
      </c>
      <c r="M526" s="53"/>
    </row>
    <row r="527" spans="1:13" ht="14.1" customHeight="1" x14ac:dyDescent="0.3">
      <c r="A527" s="53"/>
      <c r="B527" s="53"/>
      <c r="C527" s="53"/>
      <c r="D527" s="53"/>
      <c r="E527" s="53"/>
      <c r="F527" s="53"/>
      <c r="G527" s="53"/>
      <c r="H527" s="53"/>
      <c r="I527" s="53"/>
      <c r="J527" s="53"/>
      <c r="K527" s="53"/>
      <c r="L527" s="53"/>
      <c r="M527" s="53"/>
    </row>
    <row r="528" spans="1:13" ht="14.1" customHeight="1" thickBot="1" x14ac:dyDescent="0.35">
      <c r="A528" s="53"/>
      <c r="B528" s="53"/>
      <c r="C528" s="53"/>
      <c r="D528" s="53"/>
      <c r="E528" s="53"/>
      <c r="F528" s="53"/>
      <c r="G528" s="53"/>
      <c r="H528" s="53"/>
      <c r="I528" s="53"/>
      <c r="J528" s="53"/>
      <c r="K528" s="53"/>
      <c r="L528" s="53"/>
      <c r="M528" s="53"/>
    </row>
    <row r="529" spans="1:13" ht="14.1" customHeight="1" thickBot="1" x14ac:dyDescent="0.35">
      <c r="A529" s="53"/>
      <c r="B529" s="53"/>
      <c r="C529" s="53"/>
      <c r="D529" s="53"/>
      <c r="E529" s="53"/>
      <c r="F529" s="245" t="s">
        <v>312</v>
      </c>
      <c r="G529" s="375"/>
      <c r="H529" s="376"/>
      <c r="I529" s="376"/>
      <c r="J529" s="376"/>
      <c r="K529" s="376"/>
      <c r="L529" s="377"/>
      <c r="M529" s="53"/>
    </row>
    <row r="530" spans="1:13" ht="14.1" customHeight="1" thickBot="1" x14ac:dyDescent="0.35">
      <c r="A530" s="53"/>
      <c r="B530" s="53"/>
      <c r="C530" s="53"/>
      <c r="D530" s="53"/>
      <c r="E530" s="53"/>
      <c r="F530" s="246" t="s">
        <v>71</v>
      </c>
      <c r="G530" s="247" t="s">
        <v>72</v>
      </c>
      <c r="H530" s="247" t="s">
        <v>73</v>
      </c>
      <c r="I530" s="247" t="s">
        <v>273</v>
      </c>
      <c r="J530" s="247" t="s">
        <v>274</v>
      </c>
      <c r="K530" s="247" t="s">
        <v>275</v>
      </c>
      <c r="L530" s="248" t="s">
        <v>77</v>
      </c>
      <c r="M530" s="53"/>
    </row>
    <row r="531" spans="1:13" ht="14.1" customHeight="1" x14ac:dyDescent="0.3">
      <c r="A531" s="53"/>
      <c r="B531" s="53"/>
      <c r="C531" s="53"/>
      <c r="D531" s="53"/>
      <c r="E531" s="53"/>
      <c r="F531" s="48"/>
      <c r="G531" s="49"/>
      <c r="H531" s="43"/>
      <c r="I531" s="44"/>
      <c r="J531" s="249">
        <f>+H531*I531</f>
        <v>0</v>
      </c>
      <c r="K531" s="45"/>
      <c r="L531" s="50">
        <f>+H531*K531</f>
        <v>0</v>
      </c>
      <c r="M531" s="53"/>
    </row>
    <row r="532" spans="1:13" ht="14.1" customHeight="1" x14ac:dyDescent="0.3">
      <c r="A532" s="53"/>
      <c r="B532" s="53"/>
      <c r="C532" s="53"/>
      <c r="D532" s="53"/>
      <c r="E532" s="53"/>
      <c r="F532" s="4"/>
      <c r="G532" s="5"/>
      <c r="H532" s="5"/>
      <c r="I532" s="6"/>
      <c r="J532" s="218">
        <f t="shared" ref="J532:J536" si="68">+H532*I532</f>
        <v>0</v>
      </c>
      <c r="K532" s="7"/>
      <c r="L532" s="34">
        <f t="shared" ref="L532:L536" si="69">+H532*K532</f>
        <v>0</v>
      </c>
      <c r="M532" s="53"/>
    </row>
    <row r="533" spans="1:13" ht="14.1" customHeight="1" x14ac:dyDescent="0.3">
      <c r="A533" s="53"/>
      <c r="B533" s="53"/>
      <c r="C533" s="53"/>
      <c r="D533" s="53"/>
      <c r="E533" s="53"/>
      <c r="F533" s="4"/>
      <c r="G533" s="5"/>
      <c r="H533" s="5"/>
      <c r="I533" s="6"/>
      <c r="J533" s="218">
        <f t="shared" si="68"/>
        <v>0</v>
      </c>
      <c r="K533" s="7"/>
      <c r="L533" s="34">
        <f t="shared" si="69"/>
        <v>0</v>
      </c>
      <c r="M533" s="53"/>
    </row>
    <row r="534" spans="1:13" ht="14.1" customHeight="1" x14ac:dyDescent="0.3">
      <c r="A534" s="53"/>
      <c r="B534" s="53"/>
      <c r="C534" s="53"/>
      <c r="D534" s="53"/>
      <c r="E534" s="53"/>
      <c r="F534" s="4"/>
      <c r="G534" s="5"/>
      <c r="H534" s="5"/>
      <c r="I534" s="6"/>
      <c r="J534" s="218">
        <f t="shared" si="68"/>
        <v>0</v>
      </c>
      <c r="K534" s="7"/>
      <c r="L534" s="34">
        <f t="shared" si="69"/>
        <v>0</v>
      </c>
      <c r="M534" s="53"/>
    </row>
    <row r="535" spans="1:13" ht="14.1" customHeight="1" x14ac:dyDescent="0.3">
      <c r="A535" s="53"/>
      <c r="B535" s="53"/>
      <c r="C535" s="53"/>
      <c r="D535" s="53"/>
      <c r="E535" s="53"/>
      <c r="F535" s="4"/>
      <c r="G535" s="5"/>
      <c r="H535" s="5"/>
      <c r="I535" s="6"/>
      <c r="J535" s="218">
        <f t="shared" si="68"/>
        <v>0</v>
      </c>
      <c r="K535" s="7"/>
      <c r="L535" s="34">
        <f t="shared" si="69"/>
        <v>0</v>
      </c>
      <c r="M535" s="53"/>
    </row>
    <row r="536" spans="1:13" ht="14.1" customHeight="1" thickBot="1" x14ac:dyDescent="0.35">
      <c r="A536" s="53"/>
      <c r="B536" s="53"/>
      <c r="C536" s="53"/>
      <c r="D536" s="53"/>
      <c r="E536" s="53"/>
      <c r="F536" s="9"/>
      <c r="G536" s="10"/>
      <c r="H536" s="10"/>
      <c r="I536" s="11"/>
      <c r="J536" s="219">
        <f t="shared" si="68"/>
        <v>0</v>
      </c>
      <c r="K536" s="12"/>
      <c r="L536" s="35">
        <f t="shared" si="69"/>
        <v>0</v>
      </c>
      <c r="M536" s="53"/>
    </row>
    <row r="537" spans="1:13" ht="14.1" customHeight="1" x14ac:dyDescent="0.3">
      <c r="A537" s="53"/>
      <c r="B537" s="53"/>
      <c r="C537" s="53"/>
      <c r="D537" s="53"/>
      <c r="E537" s="53"/>
      <c r="F537" s="413" t="s">
        <v>77</v>
      </c>
      <c r="G537" s="414"/>
      <c r="H537" s="414"/>
      <c r="I537" s="414"/>
      <c r="J537" s="414"/>
      <c r="K537" s="415"/>
      <c r="L537" s="29">
        <f>SUM(L531:L536)</f>
        <v>0</v>
      </c>
      <c r="M537" s="53"/>
    </row>
    <row r="538" spans="1:13" ht="14.1" customHeight="1" x14ac:dyDescent="0.3">
      <c r="A538" s="53"/>
      <c r="B538" s="53"/>
      <c r="C538" s="53"/>
      <c r="D538" s="53"/>
      <c r="E538" s="53"/>
      <c r="F538" s="416" t="s">
        <v>90</v>
      </c>
      <c r="G538" s="417"/>
      <c r="H538" s="417"/>
      <c r="I538" s="417"/>
      <c r="J538" s="417"/>
      <c r="K538" s="418"/>
      <c r="L538" s="30">
        <f>+L537*0.05</f>
        <v>0</v>
      </c>
      <c r="M538" s="53"/>
    </row>
    <row r="539" spans="1:13" ht="14.1" customHeight="1" x14ac:dyDescent="0.3">
      <c r="A539" s="53"/>
      <c r="B539" s="53"/>
      <c r="C539" s="53"/>
      <c r="D539" s="53"/>
      <c r="E539" s="53"/>
      <c r="F539" s="416" t="s">
        <v>91</v>
      </c>
      <c r="G539" s="417"/>
      <c r="H539" s="417"/>
      <c r="I539" s="417"/>
      <c r="J539" s="417"/>
      <c r="K539" s="418"/>
      <c r="L539" s="30">
        <f>+SUM(L537:L538)</f>
        <v>0</v>
      </c>
      <c r="M539" s="53"/>
    </row>
    <row r="540" spans="1:13" ht="14.1" customHeight="1" x14ac:dyDescent="0.3">
      <c r="A540" s="53"/>
      <c r="B540" s="53"/>
      <c r="C540" s="53"/>
      <c r="D540" s="53"/>
      <c r="E540" s="53"/>
      <c r="F540" s="416" t="s">
        <v>157</v>
      </c>
      <c r="G540" s="417"/>
      <c r="H540" s="417"/>
      <c r="I540" s="417"/>
      <c r="J540" s="417"/>
      <c r="K540" s="418"/>
      <c r="L540" s="32"/>
      <c r="M540" s="53"/>
    </row>
    <row r="541" spans="1:13" ht="14.1" customHeight="1" thickBot="1" x14ac:dyDescent="0.35">
      <c r="A541" s="53"/>
      <c r="B541" s="53"/>
      <c r="C541" s="53"/>
      <c r="D541" s="53"/>
      <c r="E541" s="53"/>
      <c r="F541" s="419" t="s">
        <v>93</v>
      </c>
      <c r="G541" s="420"/>
      <c r="H541" s="420"/>
      <c r="I541" s="420"/>
      <c r="J541" s="420"/>
      <c r="K541" s="421"/>
      <c r="L541" s="33">
        <f>IFERROR(L537/L540,0)</f>
        <v>0</v>
      </c>
      <c r="M541" s="53"/>
    </row>
    <row r="542" spans="1:13" ht="14.1" customHeight="1" x14ac:dyDescent="0.3">
      <c r="A542" s="53"/>
      <c r="B542" s="53"/>
      <c r="C542" s="53"/>
      <c r="D542" s="53"/>
      <c r="E542" s="53"/>
      <c r="F542" s="53"/>
      <c r="G542" s="53"/>
      <c r="H542" s="53"/>
      <c r="I542" s="53"/>
      <c r="J542" s="53"/>
      <c r="K542" s="53"/>
      <c r="L542" s="53"/>
      <c r="M542" s="53"/>
    </row>
    <row r="543" spans="1:13" ht="14.1" customHeight="1" thickBot="1" x14ac:dyDescent="0.35">
      <c r="A543" s="53"/>
      <c r="B543" s="53"/>
      <c r="C543" s="53"/>
      <c r="D543" s="53"/>
      <c r="E543" s="53"/>
      <c r="F543" s="53"/>
      <c r="G543" s="53"/>
      <c r="H543" s="53"/>
      <c r="I543" s="53"/>
      <c r="J543" s="53"/>
      <c r="K543" s="53"/>
      <c r="L543" s="53"/>
      <c r="M543" s="53"/>
    </row>
    <row r="544" spans="1:13" ht="14.1" customHeight="1" thickBot="1" x14ac:dyDescent="0.35">
      <c r="A544" s="53"/>
      <c r="B544" s="53"/>
      <c r="C544" s="53"/>
      <c r="D544" s="53"/>
      <c r="E544" s="53"/>
      <c r="F544" s="245" t="s">
        <v>313</v>
      </c>
      <c r="G544" s="375"/>
      <c r="H544" s="376"/>
      <c r="I544" s="376"/>
      <c r="J544" s="376"/>
      <c r="K544" s="376"/>
      <c r="L544" s="377"/>
      <c r="M544" s="53"/>
    </row>
    <row r="545" spans="1:13" ht="14.1" customHeight="1" thickBot="1" x14ac:dyDescent="0.35">
      <c r="A545" s="53"/>
      <c r="B545" s="53"/>
      <c r="C545" s="53"/>
      <c r="D545" s="53"/>
      <c r="E545" s="53"/>
      <c r="F545" s="246" t="s">
        <v>71</v>
      </c>
      <c r="G545" s="247" t="s">
        <v>72</v>
      </c>
      <c r="H545" s="247" t="s">
        <v>73</v>
      </c>
      <c r="I545" s="247" t="s">
        <v>273</v>
      </c>
      <c r="J545" s="247" t="s">
        <v>274</v>
      </c>
      <c r="K545" s="247" t="s">
        <v>275</v>
      </c>
      <c r="L545" s="248" t="s">
        <v>77</v>
      </c>
      <c r="M545" s="53"/>
    </row>
    <row r="546" spans="1:13" ht="14.1" customHeight="1" x14ac:dyDescent="0.3">
      <c r="A546" s="53"/>
      <c r="B546" s="53"/>
      <c r="C546" s="53"/>
      <c r="D546" s="53"/>
      <c r="E546" s="53"/>
      <c r="F546" s="48"/>
      <c r="G546" s="49"/>
      <c r="H546" s="43"/>
      <c r="I546" s="44"/>
      <c r="J546" s="249">
        <f>+H546*I546</f>
        <v>0</v>
      </c>
      <c r="K546" s="45"/>
      <c r="L546" s="50">
        <f>+H546*K546</f>
        <v>0</v>
      </c>
      <c r="M546" s="53"/>
    </row>
    <row r="547" spans="1:13" ht="14.1" customHeight="1" x14ac:dyDescent="0.3">
      <c r="A547" s="53"/>
      <c r="B547" s="53"/>
      <c r="C547" s="53"/>
      <c r="D547" s="53"/>
      <c r="E547" s="53"/>
      <c r="F547" s="4"/>
      <c r="G547" s="5"/>
      <c r="H547" s="5"/>
      <c r="I547" s="6"/>
      <c r="J547" s="218">
        <f t="shared" ref="J547:J551" si="70">+H547*I547</f>
        <v>0</v>
      </c>
      <c r="K547" s="7"/>
      <c r="L547" s="34">
        <f t="shared" ref="L547:L551" si="71">+H547*K547</f>
        <v>0</v>
      </c>
      <c r="M547" s="53"/>
    </row>
    <row r="548" spans="1:13" ht="14.1" customHeight="1" x14ac:dyDescent="0.3">
      <c r="A548" s="53"/>
      <c r="B548" s="53"/>
      <c r="C548" s="53"/>
      <c r="D548" s="53"/>
      <c r="E548" s="53"/>
      <c r="F548" s="4"/>
      <c r="G548" s="5"/>
      <c r="H548" s="5"/>
      <c r="I548" s="6"/>
      <c r="J548" s="218">
        <f t="shared" si="70"/>
        <v>0</v>
      </c>
      <c r="K548" s="7"/>
      <c r="L548" s="34">
        <f t="shared" si="71"/>
        <v>0</v>
      </c>
      <c r="M548" s="53"/>
    </row>
    <row r="549" spans="1:13" ht="14.1" customHeight="1" x14ac:dyDescent="0.3">
      <c r="A549" s="53"/>
      <c r="B549" s="53"/>
      <c r="C549" s="53"/>
      <c r="D549" s="53"/>
      <c r="E549" s="53"/>
      <c r="F549" s="4"/>
      <c r="G549" s="5"/>
      <c r="H549" s="5"/>
      <c r="I549" s="6"/>
      <c r="J549" s="218">
        <f t="shared" si="70"/>
        <v>0</v>
      </c>
      <c r="K549" s="7"/>
      <c r="L549" s="34">
        <f t="shared" si="71"/>
        <v>0</v>
      </c>
      <c r="M549" s="53"/>
    </row>
    <row r="550" spans="1:13" ht="14.1" customHeight="1" x14ac:dyDescent="0.3">
      <c r="A550" s="53"/>
      <c r="B550" s="53"/>
      <c r="C550" s="53"/>
      <c r="D550" s="53"/>
      <c r="E550" s="53"/>
      <c r="F550" s="4"/>
      <c r="G550" s="5"/>
      <c r="H550" s="5"/>
      <c r="I550" s="6"/>
      <c r="J550" s="218">
        <f t="shared" si="70"/>
        <v>0</v>
      </c>
      <c r="K550" s="7"/>
      <c r="L550" s="34">
        <f t="shared" si="71"/>
        <v>0</v>
      </c>
      <c r="M550" s="53"/>
    </row>
    <row r="551" spans="1:13" ht="14.1" customHeight="1" thickBot="1" x14ac:dyDescent="0.35">
      <c r="A551" s="53"/>
      <c r="B551" s="53"/>
      <c r="C551" s="53"/>
      <c r="D551" s="53"/>
      <c r="E551" s="53"/>
      <c r="F551" s="9"/>
      <c r="G551" s="10"/>
      <c r="H551" s="10"/>
      <c r="I551" s="11"/>
      <c r="J551" s="219">
        <f t="shared" si="70"/>
        <v>0</v>
      </c>
      <c r="K551" s="12"/>
      <c r="L551" s="35">
        <f t="shared" si="71"/>
        <v>0</v>
      </c>
      <c r="M551" s="53"/>
    </row>
    <row r="552" spans="1:13" ht="14.1" customHeight="1" x14ac:dyDescent="0.3">
      <c r="A552" s="53"/>
      <c r="B552" s="53"/>
      <c r="C552" s="53"/>
      <c r="D552" s="53"/>
      <c r="E552" s="53"/>
      <c r="F552" s="413" t="s">
        <v>77</v>
      </c>
      <c r="G552" s="414"/>
      <c r="H552" s="414"/>
      <c r="I552" s="414"/>
      <c r="J552" s="414"/>
      <c r="K552" s="415"/>
      <c r="L552" s="29">
        <f>SUM(L546:L551)</f>
        <v>0</v>
      </c>
      <c r="M552" s="53"/>
    </row>
    <row r="553" spans="1:13" ht="14.1" customHeight="1" x14ac:dyDescent="0.3">
      <c r="A553" s="53"/>
      <c r="B553" s="53"/>
      <c r="C553" s="53"/>
      <c r="D553" s="53"/>
      <c r="E553" s="53"/>
      <c r="F553" s="416" t="s">
        <v>90</v>
      </c>
      <c r="G553" s="417"/>
      <c r="H553" s="417"/>
      <c r="I553" s="417"/>
      <c r="J553" s="417"/>
      <c r="K553" s="418"/>
      <c r="L553" s="30">
        <f>+L552*0.05</f>
        <v>0</v>
      </c>
      <c r="M553" s="53"/>
    </row>
    <row r="554" spans="1:13" ht="14.1" customHeight="1" x14ac:dyDescent="0.3">
      <c r="A554" s="53"/>
      <c r="B554" s="53"/>
      <c r="C554" s="53"/>
      <c r="D554" s="53"/>
      <c r="E554" s="53"/>
      <c r="F554" s="416" t="s">
        <v>91</v>
      </c>
      <c r="G554" s="417"/>
      <c r="H554" s="417"/>
      <c r="I554" s="417"/>
      <c r="J554" s="417"/>
      <c r="K554" s="418"/>
      <c r="L554" s="30">
        <f>+SUM(L552:L553)</f>
        <v>0</v>
      </c>
      <c r="M554" s="53"/>
    </row>
    <row r="555" spans="1:13" ht="14.1" customHeight="1" x14ac:dyDescent="0.3">
      <c r="A555" s="53"/>
      <c r="B555" s="53"/>
      <c r="C555" s="53"/>
      <c r="D555" s="53"/>
      <c r="E555" s="53"/>
      <c r="F555" s="416" t="s">
        <v>157</v>
      </c>
      <c r="G555" s="417"/>
      <c r="H555" s="417"/>
      <c r="I555" s="417"/>
      <c r="J555" s="417"/>
      <c r="K555" s="418"/>
      <c r="L555" s="32"/>
      <c r="M555" s="53"/>
    </row>
    <row r="556" spans="1:13" ht="14.1" customHeight="1" thickBot="1" x14ac:dyDescent="0.35">
      <c r="A556" s="53"/>
      <c r="B556" s="53"/>
      <c r="C556" s="53"/>
      <c r="D556" s="53"/>
      <c r="E556" s="53"/>
      <c r="F556" s="419" t="s">
        <v>93</v>
      </c>
      <c r="G556" s="420"/>
      <c r="H556" s="420"/>
      <c r="I556" s="420"/>
      <c r="J556" s="420"/>
      <c r="K556" s="421"/>
      <c r="L556" s="33">
        <f>IFERROR(L552/L555,0)</f>
        <v>0</v>
      </c>
      <c r="M556" s="53"/>
    </row>
    <row r="557" spans="1:13" ht="14.1" customHeight="1" x14ac:dyDescent="0.3">
      <c r="A557" s="53"/>
      <c r="B557" s="53"/>
      <c r="C557" s="53"/>
      <c r="D557" s="53"/>
      <c r="E557" s="53"/>
      <c r="F557" s="53"/>
      <c r="G557" s="53"/>
      <c r="H557" s="53"/>
      <c r="I557" s="53"/>
      <c r="J557" s="53"/>
      <c r="K557" s="53"/>
      <c r="L557" s="53"/>
      <c r="M557" s="53"/>
    </row>
    <row r="558" spans="1:13" ht="14.1" customHeight="1" thickBot="1" x14ac:dyDescent="0.35">
      <c r="A558" s="53"/>
      <c r="B558" s="53"/>
      <c r="C558" s="53"/>
      <c r="D558" s="53"/>
      <c r="E558" s="53"/>
      <c r="F558" s="53"/>
      <c r="G558" s="53"/>
      <c r="H558" s="53"/>
      <c r="I558" s="53"/>
      <c r="J558" s="53"/>
      <c r="K558" s="53"/>
      <c r="L558" s="53"/>
      <c r="M558" s="53"/>
    </row>
    <row r="559" spans="1:13" ht="14.1" customHeight="1" thickBot="1" x14ac:dyDescent="0.35">
      <c r="A559" s="53"/>
      <c r="B559" s="53"/>
      <c r="C559" s="53"/>
      <c r="D559" s="53"/>
      <c r="E559" s="53"/>
      <c r="F559" s="245" t="s">
        <v>314</v>
      </c>
      <c r="G559" s="375"/>
      <c r="H559" s="376"/>
      <c r="I559" s="376"/>
      <c r="J559" s="376"/>
      <c r="K559" s="376"/>
      <c r="L559" s="377"/>
      <c r="M559" s="53"/>
    </row>
    <row r="560" spans="1:13" ht="14.1" customHeight="1" thickBot="1" x14ac:dyDescent="0.35">
      <c r="A560" s="53"/>
      <c r="B560" s="53"/>
      <c r="C560" s="53"/>
      <c r="D560" s="53"/>
      <c r="E560" s="53"/>
      <c r="F560" s="246" t="s">
        <v>71</v>
      </c>
      <c r="G560" s="247" t="s">
        <v>72</v>
      </c>
      <c r="H560" s="247" t="s">
        <v>73</v>
      </c>
      <c r="I560" s="247" t="s">
        <v>273</v>
      </c>
      <c r="J560" s="247" t="s">
        <v>274</v>
      </c>
      <c r="K560" s="247" t="s">
        <v>275</v>
      </c>
      <c r="L560" s="248" t="s">
        <v>77</v>
      </c>
      <c r="M560" s="53"/>
    </row>
    <row r="561" spans="1:13" ht="14.1" customHeight="1" x14ac:dyDescent="0.3">
      <c r="A561" s="53"/>
      <c r="B561" s="53"/>
      <c r="C561" s="53"/>
      <c r="D561" s="53"/>
      <c r="E561" s="53"/>
      <c r="F561" s="48"/>
      <c r="G561" s="49"/>
      <c r="H561" s="43"/>
      <c r="I561" s="44"/>
      <c r="J561" s="249">
        <f>+H561*I561</f>
        <v>0</v>
      </c>
      <c r="K561" s="45"/>
      <c r="L561" s="50">
        <f>+H561*K561</f>
        <v>0</v>
      </c>
      <c r="M561" s="53"/>
    </row>
    <row r="562" spans="1:13" ht="14.1" customHeight="1" x14ac:dyDescent="0.3">
      <c r="A562" s="53"/>
      <c r="B562" s="53"/>
      <c r="C562" s="53"/>
      <c r="D562" s="53"/>
      <c r="E562" s="53"/>
      <c r="F562" s="4"/>
      <c r="G562" s="5"/>
      <c r="H562" s="5"/>
      <c r="I562" s="6"/>
      <c r="J562" s="218">
        <f t="shared" ref="J562:J566" si="72">+H562*I562</f>
        <v>0</v>
      </c>
      <c r="K562" s="7"/>
      <c r="L562" s="34">
        <f t="shared" ref="L562:L566" si="73">+H562*K562</f>
        <v>0</v>
      </c>
      <c r="M562" s="53"/>
    </row>
    <row r="563" spans="1:13" ht="14.1" customHeight="1" x14ac:dyDescent="0.3">
      <c r="A563" s="53"/>
      <c r="B563" s="53"/>
      <c r="C563" s="53"/>
      <c r="D563" s="53"/>
      <c r="E563" s="53"/>
      <c r="F563" s="4"/>
      <c r="G563" s="5"/>
      <c r="H563" s="5"/>
      <c r="I563" s="6"/>
      <c r="J563" s="218">
        <f t="shared" si="72"/>
        <v>0</v>
      </c>
      <c r="K563" s="7"/>
      <c r="L563" s="34">
        <f t="shared" si="73"/>
        <v>0</v>
      </c>
      <c r="M563" s="53"/>
    </row>
    <row r="564" spans="1:13" ht="14.1" customHeight="1" x14ac:dyDescent="0.3">
      <c r="A564" s="53"/>
      <c r="B564" s="53"/>
      <c r="C564" s="53"/>
      <c r="D564" s="53"/>
      <c r="E564" s="53"/>
      <c r="F564" s="4"/>
      <c r="G564" s="5"/>
      <c r="H564" s="5"/>
      <c r="I564" s="6"/>
      <c r="J564" s="218">
        <f t="shared" si="72"/>
        <v>0</v>
      </c>
      <c r="K564" s="7"/>
      <c r="L564" s="34">
        <f t="shared" si="73"/>
        <v>0</v>
      </c>
      <c r="M564" s="53"/>
    </row>
    <row r="565" spans="1:13" ht="14.1" customHeight="1" x14ac:dyDescent="0.3">
      <c r="A565" s="53"/>
      <c r="B565" s="53"/>
      <c r="C565" s="53"/>
      <c r="D565" s="53"/>
      <c r="E565" s="53"/>
      <c r="F565" s="4"/>
      <c r="G565" s="5"/>
      <c r="H565" s="5"/>
      <c r="I565" s="6"/>
      <c r="J565" s="218">
        <f t="shared" si="72"/>
        <v>0</v>
      </c>
      <c r="K565" s="7"/>
      <c r="L565" s="34">
        <f t="shared" si="73"/>
        <v>0</v>
      </c>
      <c r="M565" s="53"/>
    </row>
    <row r="566" spans="1:13" ht="14.1" customHeight="1" thickBot="1" x14ac:dyDescent="0.35">
      <c r="A566" s="53"/>
      <c r="B566" s="53"/>
      <c r="C566" s="53"/>
      <c r="D566" s="53"/>
      <c r="E566" s="53"/>
      <c r="F566" s="9"/>
      <c r="G566" s="10"/>
      <c r="H566" s="10"/>
      <c r="I566" s="11"/>
      <c r="J566" s="219">
        <f t="shared" si="72"/>
        <v>0</v>
      </c>
      <c r="K566" s="12"/>
      <c r="L566" s="35">
        <f t="shared" si="73"/>
        <v>0</v>
      </c>
      <c r="M566" s="53"/>
    </row>
    <row r="567" spans="1:13" ht="14.1" customHeight="1" x14ac:dyDescent="0.3">
      <c r="A567" s="53"/>
      <c r="B567" s="53"/>
      <c r="C567" s="53"/>
      <c r="D567" s="53"/>
      <c r="E567" s="53"/>
      <c r="F567" s="413" t="s">
        <v>77</v>
      </c>
      <c r="G567" s="414"/>
      <c r="H567" s="414"/>
      <c r="I567" s="414"/>
      <c r="J567" s="414"/>
      <c r="K567" s="415"/>
      <c r="L567" s="29">
        <f>SUM(L561:L566)</f>
        <v>0</v>
      </c>
      <c r="M567" s="53"/>
    </row>
    <row r="568" spans="1:13" ht="14.1" customHeight="1" x14ac:dyDescent="0.3">
      <c r="A568" s="53"/>
      <c r="B568" s="53"/>
      <c r="C568" s="53"/>
      <c r="D568" s="53"/>
      <c r="E568" s="53"/>
      <c r="F568" s="416" t="s">
        <v>90</v>
      </c>
      <c r="G568" s="417"/>
      <c r="H568" s="417"/>
      <c r="I568" s="417"/>
      <c r="J568" s="417"/>
      <c r="K568" s="418"/>
      <c r="L568" s="30">
        <f>+L567*0.05</f>
        <v>0</v>
      </c>
      <c r="M568" s="53"/>
    </row>
    <row r="569" spans="1:13" ht="14.1" customHeight="1" x14ac:dyDescent="0.3">
      <c r="A569" s="53"/>
      <c r="B569" s="53"/>
      <c r="C569" s="53"/>
      <c r="D569" s="53"/>
      <c r="E569" s="53"/>
      <c r="F569" s="416" t="s">
        <v>91</v>
      </c>
      <c r="G569" s="417"/>
      <c r="H569" s="417"/>
      <c r="I569" s="417"/>
      <c r="J569" s="417"/>
      <c r="K569" s="418"/>
      <c r="L569" s="30">
        <f>+SUM(L567:L568)</f>
        <v>0</v>
      </c>
      <c r="M569" s="53"/>
    </row>
    <row r="570" spans="1:13" ht="14.1" customHeight="1" x14ac:dyDescent="0.3">
      <c r="A570" s="53"/>
      <c r="B570" s="53"/>
      <c r="C570" s="53"/>
      <c r="D570" s="53"/>
      <c r="E570" s="53"/>
      <c r="F570" s="416" t="s">
        <v>157</v>
      </c>
      <c r="G570" s="417"/>
      <c r="H570" s="417"/>
      <c r="I570" s="417"/>
      <c r="J570" s="417"/>
      <c r="K570" s="418"/>
      <c r="L570" s="32"/>
      <c r="M570" s="53"/>
    </row>
    <row r="571" spans="1:13" ht="14.1" customHeight="1" thickBot="1" x14ac:dyDescent="0.35">
      <c r="A571" s="53"/>
      <c r="B571" s="53"/>
      <c r="C571" s="53"/>
      <c r="D571" s="53"/>
      <c r="E571" s="53"/>
      <c r="F571" s="419" t="s">
        <v>93</v>
      </c>
      <c r="G571" s="420"/>
      <c r="H571" s="420"/>
      <c r="I571" s="420"/>
      <c r="J571" s="420"/>
      <c r="K571" s="421"/>
      <c r="L571" s="33">
        <f>IFERROR(L567/L570,0)</f>
        <v>0</v>
      </c>
      <c r="M571" s="53"/>
    </row>
    <row r="572" spans="1:13" ht="14.1" customHeight="1" x14ac:dyDescent="0.3">
      <c r="A572" s="53"/>
      <c r="B572" s="53"/>
      <c r="C572" s="53"/>
      <c r="D572" s="53"/>
      <c r="E572" s="53"/>
      <c r="F572" s="53"/>
      <c r="G572" s="53"/>
      <c r="H572" s="53"/>
      <c r="I572" s="53"/>
      <c r="J572" s="53"/>
      <c r="K572" s="53"/>
      <c r="L572" s="53"/>
      <c r="M572" s="53"/>
    </row>
    <row r="573" spans="1:13" ht="14.1" customHeight="1" thickBot="1" x14ac:dyDescent="0.35">
      <c r="A573" s="53"/>
      <c r="B573" s="53"/>
      <c r="C573" s="53"/>
      <c r="D573" s="53"/>
      <c r="E573" s="53"/>
      <c r="F573" s="53"/>
      <c r="G573" s="53"/>
      <c r="H573" s="53"/>
      <c r="I573" s="53"/>
      <c r="J573" s="53"/>
      <c r="K573" s="53"/>
      <c r="L573" s="53"/>
      <c r="M573" s="53"/>
    </row>
    <row r="574" spans="1:13" ht="14.1" customHeight="1" thickBot="1" x14ac:dyDescent="0.35">
      <c r="A574" s="53"/>
      <c r="B574" s="53"/>
      <c r="C574" s="53"/>
      <c r="D574" s="53"/>
      <c r="E574" s="53"/>
      <c r="F574" s="245" t="s">
        <v>315</v>
      </c>
      <c r="G574" s="375"/>
      <c r="H574" s="376"/>
      <c r="I574" s="376"/>
      <c r="J574" s="376"/>
      <c r="K574" s="376"/>
      <c r="L574" s="377"/>
      <c r="M574" s="53"/>
    </row>
    <row r="575" spans="1:13" ht="14.1" customHeight="1" thickBot="1" x14ac:dyDescent="0.35">
      <c r="A575" s="53"/>
      <c r="B575" s="53"/>
      <c r="C575" s="53"/>
      <c r="D575" s="53"/>
      <c r="E575" s="53"/>
      <c r="F575" s="246" t="s">
        <v>71</v>
      </c>
      <c r="G575" s="247" t="s">
        <v>72</v>
      </c>
      <c r="H575" s="247" t="s">
        <v>73</v>
      </c>
      <c r="I575" s="247" t="s">
        <v>273</v>
      </c>
      <c r="J575" s="247" t="s">
        <v>274</v>
      </c>
      <c r="K575" s="247" t="s">
        <v>275</v>
      </c>
      <c r="L575" s="248" t="s">
        <v>77</v>
      </c>
      <c r="M575" s="53"/>
    </row>
    <row r="576" spans="1:13" ht="14.1" customHeight="1" x14ac:dyDescent="0.3">
      <c r="A576" s="53"/>
      <c r="B576" s="53"/>
      <c r="C576" s="53"/>
      <c r="D576" s="53"/>
      <c r="E576" s="53"/>
      <c r="F576" s="48"/>
      <c r="G576" s="49"/>
      <c r="H576" s="43"/>
      <c r="I576" s="44"/>
      <c r="J576" s="249">
        <f>+H576*I576</f>
        <v>0</v>
      </c>
      <c r="K576" s="45"/>
      <c r="L576" s="50">
        <f>+H576*K576</f>
        <v>0</v>
      </c>
      <c r="M576" s="53"/>
    </row>
    <row r="577" spans="1:13" ht="14.1" customHeight="1" x14ac:dyDescent="0.3">
      <c r="A577" s="53"/>
      <c r="B577" s="53"/>
      <c r="C577" s="53"/>
      <c r="D577" s="53"/>
      <c r="E577" s="53"/>
      <c r="F577" s="4"/>
      <c r="G577" s="5"/>
      <c r="H577" s="5"/>
      <c r="I577" s="6"/>
      <c r="J577" s="218">
        <f t="shared" ref="J577:J581" si="74">+H577*I577</f>
        <v>0</v>
      </c>
      <c r="K577" s="7"/>
      <c r="L577" s="34">
        <f t="shared" ref="L577:L581" si="75">+H577*K577</f>
        <v>0</v>
      </c>
      <c r="M577" s="53"/>
    </row>
    <row r="578" spans="1:13" ht="14.1" customHeight="1" x14ac:dyDescent="0.3">
      <c r="A578" s="53"/>
      <c r="B578" s="53"/>
      <c r="C578" s="53"/>
      <c r="D578" s="53"/>
      <c r="E578" s="53"/>
      <c r="F578" s="4"/>
      <c r="G578" s="5"/>
      <c r="H578" s="5"/>
      <c r="I578" s="6"/>
      <c r="J578" s="218">
        <f t="shared" si="74"/>
        <v>0</v>
      </c>
      <c r="K578" s="7"/>
      <c r="L578" s="34">
        <f t="shared" si="75"/>
        <v>0</v>
      </c>
      <c r="M578" s="53"/>
    </row>
    <row r="579" spans="1:13" ht="14.1" customHeight="1" x14ac:dyDescent="0.3">
      <c r="A579" s="53"/>
      <c r="B579" s="53"/>
      <c r="C579" s="53"/>
      <c r="D579" s="53"/>
      <c r="E579" s="53"/>
      <c r="F579" s="4"/>
      <c r="G579" s="5"/>
      <c r="H579" s="5"/>
      <c r="I579" s="6"/>
      <c r="J579" s="218">
        <f t="shared" si="74"/>
        <v>0</v>
      </c>
      <c r="K579" s="7"/>
      <c r="L579" s="34">
        <f t="shared" si="75"/>
        <v>0</v>
      </c>
      <c r="M579" s="53"/>
    </row>
    <row r="580" spans="1:13" ht="14.1" customHeight="1" x14ac:dyDescent="0.3">
      <c r="A580" s="53"/>
      <c r="B580" s="53"/>
      <c r="C580" s="53"/>
      <c r="D580" s="53"/>
      <c r="E580" s="53"/>
      <c r="F580" s="4"/>
      <c r="G580" s="5"/>
      <c r="H580" s="5"/>
      <c r="I580" s="6"/>
      <c r="J580" s="218">
        <f t="shared" si="74"/>
        <v>0</v>
      </c>
      <c r="K580" s="7"/>
      <c r="L580" s="34">
        <f t="shared" si="75"/>
        <v>0</v>
      </c>
      <c r="M580" s="53"/>
    </row>
    <row r="581" spans="1:13" ht="14.1" customHeight="1" thickBot="1" x14ac:dyDescent="0.35">
      <c r="A581" s="53"/>
      <c r="B581" s="53"/>
      <c r="C581" s="53"/>
      <c r="D581" s="53"/>
      <c r="E581" s="53"/>
      <c r="F581" s="9"/>
      <c r="G581" s="10"/>
      <c r="H581" s="10"/>
      <c r="I581" s="11"/>
      <c r="J581" s="219">
        <f t="shared" si="74"/>
        <v>0</v>
      </c>
      <c r="K581" s="12"/>
      <c r="L581" s="35">
        <f t="shared" si="75"/>
        <v>0</v>
      </c>
      <c r="M581" s="53"/>
    </row>
    <row r="582" spans="1:13" ht="14.1" customHeight="1" x14ac:dyDescent="0.3">
      <c r="A582" s="53"/>
      <c r="B582" s="53"/>
      <c r="C582" s="53"/>
      <c r="D582" s="53"/>
      <c r="E582" s="53"/>
      <c r="F582" s="413" t="s">
        <v>77</v>
      </c>
      <c r="G582" s="414"/>
      <c r="H582" s="414"/>
      <c r="I582" s="414"/>
      <c r="J582" s="414"/>
      <c r="K582" s="415"/>
      <c r="L582" s="29">
        <f>SUM(L576:L581)</f>
        <v>0</v>
      </c>
      <c r="M582" s="53"/>
    </row>
    <row r="583" spans="1:13" ht="14.1" customHeight="1" x14ac:dyDescent="0.3">
      <c r="A583" s="53"/>
      <c r="B583" s="53"/>
      <c r="C583" s="53"/>
      <c r="D583" s="53"/>
      <c r="E583" s="53"/>
      <c r="F583" s="416" t="s">
        <v>90</v>
      </c>
      <c r="G583" s="417"/>
      <c r="H583" s="417"/>
      <c r="I583" s="417"/>
      <c r="J583" s="417"/>
      <c r="K583" s="418"/>
      <c r="L583" s="30">
        <f>+L582*0.05</f>
        <v>0</v>
      </c>
      <c r="M583" s="53"/>
    </row>
    <row r="584" spans="1:13" ht="14.1" customHeight="1" x14ac:dyDescent="0.3">
      <c r="A584" s="53"/>
      <c r="B584" s="53"/>
      <c r="C584" s="53"/>
      <c r="D584" s="53"/>
      <c r="E584" s="53"/>
      <c r="F584" s="416" t="s">
        <v>91</v>
      </c>
      <c r="G584" s="417"/>
      <c r="H584" s="417"/>
      <c r="I584" s="417"/>
      <c r="J584" s="417"/>
      <c r="K584" s="418"/>
      <c r="L584" s="30">
        <f>+SUM(L582:L583)</f>
        <v>0</v>
      </c>
      <c r="M584" s="53"/>
    </row>
    <row r="585" spans="1:13" ht="14.1" customHeight="1" x14ac:dyDescent="0.3">
      <c r="A585" s="53"/>
      <c r="B585" s="53"/>
      <c r="C585" s="53"/>
      <c r="D585" s="53"/>
      <c r="E585" s="53"/>
      <c r="F585" s="416" t="s">
        <v>157</v>
      </c>
      <c r="G585" s="417"/>
      <c r="H585" s="417"/>
      <c r="I585" s="417"/>
      <c r="J585" s="417"/>
      <c r="K585" s="418"/>
      <c r="L585" s="32"/>
      <c r="M585" s="53"/>
    </row>
    <row r="586" spans="1:13" ht="14.1" customHeight="1" thickBot="1" x14ac:dyDescent="0.35">
      <c r="A586" s="53"/>
      <c r="B586" s="53"/>
      <c r="C586" s="53"/>
      <c r="D586" s="53"/>
      <c r="E586" s="53"/>
      <c r="F586" s="419" t="s">
        <v>93</v>
      </c>
      <c r="G586" s="420"/>
      <c r="H586" s="420"/>
      <c r="I586" s="420"/>
      <c r="J586" s="420"/>
      <c r="K586" s="421"/>
      <c r="L586" s="33">
        <f>IFERROR(L582/L585,0)</f>
        <v>0</v>
      </c>
      <c r="M586" s="53"/>
    </row>
    <row r="587" spans="1:13" ht="14.1" customHeight="1" x14ac:dyDescent="0.3">
      <c r="A587" s="53"/>
      <c r="B587" s="53"/>
      <c r="C587" s="53"/>
      <c r="D587" s="53"/>
      <c r="E587" s="53"/>
      <c r="F587" s="53"/>
      <c r="G587" s="53"/>
      <c r="H587" s="53"/>
      <c r="I587" s="53"/>
      <c r="J587" s="53"/>
      <c r="K587" s="53"/>
      <c r="L587" s="53"/>
      <c r="M587" s="53"/>
    </row>
    <row r="588" spans="1:13" ht="14.1" customHeight="1" thickBot="1" x14ac:dyDescent="0.35">
      <c r="A588" s="53"/>
      <c r="B588" s="53"/>
      <c r="C588" s="53"/>
      <c r="D588" s="53"/>
      <c r="E588" s="53"/>
      <c r="F588" s="53"/>
      <c r="G588" s="53"/>
      <c r="H588" s="53"/>
      <c r="I588" s="53"/>
      <c r="J588" s="53"/>
      <c r="K588" s="53"/>
      <c r="L588" s="53"/>
      <c r="M588" s="53"/>
    </row>
    <row r="589" spans="1:13" ht="14.1" customHeight="1" thickBot="1" x14ac:dyDescent="0.35">
      <c r="A589" s="53"/>
      <c r="B589" s="53"/>
      <c r="C589" s="53"/>
      <c r="D589" s="53"/>
      <c r="E589" s="53"/>
      <c r="F589" s="245" t="s">
        <v>316</v>
      </c>
      <c r="G589" s="375"/>
      <c r="H589" s="376"/>
      <c r="I589" s="376"/>
      <c r="J589" s="376"/>
      <c r="K589" s="376"/>
      <c r="L589" s="377"/>
      <c r="M589" s="53"/>
    </row>
    <row r="590" spans="1:13" ht="14.1" customHeight="1" thickBot="1" x14ac:dyDescent="0.35">
      <c r="A590" s="53"/>
      <c r="B590" s="53"/>
      <c r="C590" s="53"/>
      <c r="D590" s="53"/>
      <c r="E590" s="53"/>
      <c r="F590" s="246" t="s">
        <v>71</v>
      </c>
      <c r="G590" s="247" t="s">
        <v>72</v>
      </c>
      <c r="H590" s="247" t="s">
        <v>73</v>
      </c>
      <c r="I590" s="247" t="s">
        <v>273</v>
      </c>
      <c r="J590" s="247" t="s">
        <v>274</v>
      </c>
      <c r="K590" s="247" t="s">
        <v>275</v>
      </c>
      <c r="L590" s="248" t="s">
        <v>77</v>
      </c>
      <c r="M590" s="53"/>
    </row>
    <row r="591" spans="1:13" ht="14.1" customHeight="1" x14ac:dyDescent="0.3">
      <c r="A591" s="53"/>
      <c r="B591" s="53"/>
      <c r="C591" s="53"/>
      <c r="D591" s="53"/>
      <c r="E591" s="53"/>
      <c r="F591" s="48"/>
      <c r="G591" s="49"/>
      <c r="H591" s="43"/>
      <c r="I591" s="44"/>
      <c r="J591" s="249">
        <f>+H591*I591</f>
        <v>0</v>
      </c>
      <c r="K591" s="45"/>
      <c r="L591" s="50">
        <f>+H591*K591</f>
        <v>0</v>
      </c>
      <c r="M591" s="53"/>
    </row>
    <row r="592" spans="1:13" ht="14.1" customHeight="1" x14ac:dyDescent="0.3">
      <c r="A592" s="53"/>
      <c r="B592" s="53"/>
      <c r="C592" s="53"/>
      <c r="D592" s="53"/>
      <c r="E592" s="53"/>
      <c r="F592" s="4"/>
      <c r="G592" s="5"/>
      <c r="H592" s="5"/>
      <c r="I592" s="6"/>
      <c r="J592" s="218">
        <f t="shared" ref="J592:J596" si="76">+H592*I592</f>
        <v>0</v>
      </c>
      <c r="K592" s="7"/>
      <c r="L592" s="34">
        <f t="shared" ref="L592:L596" si="77">+H592*K592</f>
        <v>0</v>
      </c>
      <c r="M592" s="53"/>
    </row>
    <row r="593" spans="1:13" ht="14.1" customHeight="1" x14ac:dyDescent="0.3">
      <c r="A593" s="53"/>
      <c r="B593" s="53"/>
      <c r="C593" s="53"/>
      <c r="D593" s="53"/>
      <c r="E593" s="53"/>
      <c r="F593" s="4"/>
      <c r="G593" s="5"/>
      <c r="H593" s="5"/>
      <c r="I593" s="6"/>
      <c r="J593" s="218">
        <f t="shared" si="76"/>
        <v>0</v>
      </c>
      <c r="K593" s="7"/>
      <c r="L593" s="34">
        <f t="shared" si="77"/>
        <v>0</v>
      </c>
      <c r="M593" s="53"/>
    </row>
    <row r="594" spans="1:13" ht="14.1" customHeight="1" x14ac:dyDescent="0.3">
      <c r="A594" s="53"/>
      <c r="B594" s="53"/>
      <c r="C594" s="53"/>
      <c r="D594" s="53"/>
      <c r="E594" s="53"/>
      <c r="F594" s="4"/>
      <c r="G594" s="5"/>
      <c r="H594" s="5"/>
      <c r="I594" s="6"/>
      <c r="J594" s="218">
        <f t="shared" si="76"/>
        <v>0</v>
      </c>
      <c r="K594" s="7"/>
      <c r="L594" s="34">
        <f t="shared" si="77"/>
        <v>0</v>
      </c>
      <c r="M594" s="53"/>
    </row>
    <row r="595" spans="1:13" ht="14.1" customHeight="1" x14ac:dyDescent="0.3">
      <c r="A595" s="53"/>
      <c r="B595" s="53"/>
      <c r="C595" s="53"/>
      <c r="D595" s="53"/>
      <c r="E595" s="53"/>
      <c r="F595" s="4"/>
      <c r="G595" s="5"/>
      <c r="H595" s="5"/>
      <c r="I595" s="6"/>
      <c r="J595" s="218">
        <f t="shared" si="76"/>
        <v>0</v>
      </c>
      <c r="K595" s="7"/>
      <c r="L595" s="34">
        <f t="shared" si="77"/>
        <v>0</v>
      </c>
      <c r="M595" s="53"/>
    </row>
    <row r="596" spans="1:13" ht="14.1" customHeight="1" thickBot="1" x14ac:dyDescent="0.35">
      <c r="A596" s="53"/>
      <c r="B596" s="53"/>
      <c r="C596" s="53"/>
      <c r="D596" s="53"/>
      <c r="E596" s="53"/>
      <c r="F596" s="9"/>
      <c r="G596" s="10"/>
      <c r="H596" s="10"/>
      <c r="I596" s="11"/>
      <c r="J596" s="219">
        <f t="shared" si="76"/>
        <v>0</v>
      </c>
      <c r="K596" s="12"/>
      <c r="L596" s="35">
        <f t="shared" si="77"/>
        <v>0</v>
      </c>
      <c r="M596" s="53"/>
    </row>
    <row r="597" spans="1:13" ht="14.1" customHeight="1" x14ac:dyDescent="0.3">
      <c r="A597" s="53"/>
      <c r="B597" s="53"/>
      <c r="C597" s="53"/>
      <c r="D597" s="53"/>
      <c r="E597" s="53"/>
      <c r="F597" s="413" t="s">
        <v>77</v>
      </c>
      <c r="G597" s="414"/>
      <c r="H597" s="414"/>
      <c r="I597" s="414"/>
      <c r="J597" s="414"/>
      <c r="K597" s="415"/>
      <c r="L597" s="29">
        <f>SUM(L591:L596)</f>
        <v>0</v>
      </c>
      <c r="M597" s="53"/>
    </row>
    <row r="598" spans="1:13" ht="14.1" customHeight="1" x14ac:dyDescent="0.3">
      <c r="A598" s="53"/>
      <c r="B598" s="53"/>
      <c r="C598" s="53"/>
      <c r="D598" s="53"/>
      <c r="E598" s="53"/>
      <c r="F598" s="416" t="s">
        <v>90</v>
      </c>
      <c r="G598" s="417"/>
      <c r="H598" s="417"/>
      <c r="I598" s="417"/>
      <c r="J598" s="417"/>
      <c r="K598" s="418"/>
      <c r="L598" s="30">
        <f>+L597*0.05</f>
        <v>0</v>
      </c>
      <c r="M598" s="53"/>
    </row>
    <row r="599" spans="1:13" ht="14.1" customHeight="1" x14ac:dyDescent="0.3">
      <c r="A599" s="53"/>
      <c r="B599" s="53"/>
      <c r="C599" s="53"/>
      <c r="D599" s="53"/>
      <c r="E599" s="53"/>
      <c r="F599" s="416" t="s">
        <v>91</v>
      </c>
      <c r="G599" s="417"/>
      <c r="H599" s="417"/>
      <c r="I599" s="417"/>
      <c r="J599" s="417"/>
      <c r="K599" s="418"/>
      <c r="L599" s="30">
        <f>+SUM(L597:L598)</f>
        <v>0</v>
      </c>
      <c r="M599" s="53"/>
    </row>
    <row r="600" spans="1:13" ht="14.1" customHeight="1" x14ac:dyDescent="0.3">
      <c r="A600" s="53"/>
      <c r="B600" s="53"/>
      <c r="C600" s="53"/>
      <c r="D600" s="53"/>
      <c r="E600" s="53"/>
      <c r="F600" s="416" t="s">
        <v>157</v>
      </c>
      <c r="G600" s="417"/>
      <c r="H600" s="417"/>
      <c r="I600" s="417"/>
      <c r="J600" s="417"/>
      <c r="K600" s="418"/>
      <c r="L600" s="32"/>
      <c r="M600" s="53"/>
    </row>
    <row r="601" spans="1:13" ht="14.1" customHeight="1" thickBot="1" x14ac:dyDescent="0.35">
      <c r="A601" s="53"/>
      <c r="B601" s="53"/>
      <c r="C601" s="53"/>
      <c r="D601" s="53"/>
      <c r="E601" s="53"/>
      <c r="F601" s="419" t="s">
        <v>93</v>
      </c>
      <c r="G601" s="420"/>
      <c r="H601" s="420"/>
      <c r="I601" s="420"/>
      <c r="J601" s="420"/>
      <c r="K601" s="421"/>
      <c r="L601" s="33">
        <f>IFERROR(L597/L600,0)</f>
        <v>0</v>
      </c>
      <c r="M601" s="53"/>
    </row>
    <row r="602" spans="1:13" ht="14.1" customHeight="1" x14ac:dyDescent="0.3">
      <c r="A602" s="53"/>
      <c r="B602" s="53"/>
      <c r="C602" s="53"/>
      <c r="D602" s="53"/>
      <c r="E602" s="53"/>
      <c r="F602" s="53"/>
      <c r="G602" s="53"/>
      <c r="H602" s="53"/>
      <c r="I602" s="53"/>
      <c r="J602" s="53"/>
      <c r="K602" s="53"/>
      <c r="L602" s="53"/>
      <c r="M602" s="53"/>
    </row>
    <row r="603" spans="1:13" ht="14.1" customHeight="1" thickBot="1" x14ac:dyDescent="0.35">
      <c r="A603" s="53"/>
      <c r="B603" s="53"/>
      <c r="C603" s="53"/>
      <c r="D603" s="53"/>
      <c r="E603" s="53"/>
      <c r="F603" s="53"/>
      <c r="G603" s="53"/>
      <c r="H603" s="53"/>
      <c r="I603" s="53"/>
      <c r="J603" s="53"/>
      <c r="K603" s="53"/>
      <c r="L603" s="53"/>
      <c r="M603" s="53"/>
    </row>
    <row r="604" spans="1:13" ht="14.1" customHeight="1" thickBot="1" x14ac:dyDescent="0.35">
      <c r="A604" s="53"/>
      <c r="B604" s="53"/>
      <c r="C604" s="53"/>
      <c r="D604" s="53"/>
      <c r="E604" s="53"/>
      <c r="F604" s="245" t="s">
        <v>317</v>
      </c>
      <c r="G604" s="51"/>
      <c r="H604" s="52"/>
      <c r="I604" s="52"/>
      <c r="J604" s="52"/>
      <c r="K604" s="52"/>
      <c r="L604" s="39"/>
      <c r="M604" s="53"/>
    </row>
    <row r="605" spans="1:13" ht="14.1" customHeight="1" thickBot="1" x14ac:dyDescent="0.35">
      <c r="A605" s="53"/>
      <c r="B605" s="53"/>
      <c r="C605" s="53"/>
      <c r="D605" s="53"/>
      <c r="E605" s="53"/>
      <c r="F605" s="246" t="s">
        <v>71</v>
      </c>
      <c r="G605" s="247" t="s">
        <v>72</v>
      </c>
      <c r="H605" s="247" t="s">
        <v>73</v>
      </c>
      <c r="I605" s="247" t="s">
        <v>273</v>
      </c>
      <c r="J605" s="247" t="s">
        <v>274</v>
      </c>
      <c r="K605" s="247" t="s">
        <v>275</v>
      </c>
      <c r="L605" s="248" t="s">
        <v>77</v>
      </c>
      <c r="M605" s="53"/>
    </row>
    <row r="606" spans="1:13" ht="14.1" customHeight="1" x14ac:dyDescent="0.3">
      <c r="A606" s="53"/>
      <c r="B606" s="53"/>
      <c r="C606" s="53"/>
      <c r="D606" s="53"/>
      <c r="E606" s="53"/>
      <c r="F606" s="48"/>
      <c r="G606" s="49"/>
      <c r="H606" s="43"/>
      <c r="I606" s="44"/>
      <c r="J606" s="249">
        <f>+H606*I606</f>
        <v>0</v>
      </c>
      <c r="K606" s="45"/>
      <c r="L606" s="50">
        <f>+H606*K606</f>
        <v>0</v>
      </c>
      <c r="M606" s="53"/>
    </row>
    <row r="607" spans="1:13" ht="14.1" customHeight="1" x14ac:dyDescent="0.3">
      <c r="A607" s="53"/>
      <c r="B607" s="53"/>
      <c r="C607" s="53"/>
      <c r="D607" s="53"/>
      <c r="E607" s="53"/>
      <c r="F607" s="4"/>
      <c r="G607" s="5"/>
      <c r="H607" s="5"/>
      <c r="I607" s="6"/>
      <c r="J607" s="218">
        <f t="shared" ref="J607:J611" si="78">+H607*I607</f>
        <v>0</v>
      </c>
      <c r="K607" s="7"/>
      <c r="L607" s="34">
        <f t="shared" ref="L607:L611" si="79">+H607*K607</f>
        <v>0</v>
      </c>
      <c r="M607" s="53"/>
    </row>
    <row r="608" spans="1:13" ht="14.1" customHeight="1" x14ac:dyDescent="0.3">
      <c r="A608" s="53"/>
      <c r="B608" s="53"/>
      <c r="C608" s="53"/>
      <c r="D608" s="53"/>
      <c r="E608" s="53"/>
      <c r="F608" s="4"/>
      <c r="G608" s="5"/>
      <c r="H608" s="5"/>
      <c r="I608" s="6"/>
      <c r="J608" s="218">
        <f t="shared" si="78"/>
        <v>0</v>
      </c>
      <c r="K608" s="7"/>
      <c r="L608" s="34">
        <f t="shared" si="79"/>
        <v>0</v>
      </c>
      <c r="M608" s="53"/>
    </row>
    <row r="609" spans="1:13" ht="14.1" customHeight="1" x14ac:dyDescent="0.3">
      <c r="A609" s="53"/>
      <c r="B609" s="53"/>
      <c r="C609" s="53"/>
      <c r="D609" s="53"/>
      <c r="E609" s="53"/>
      <c r="F609" s="4"/>
      <c r="G609" s="5"/>
      <c r="H609" s="5"/>
      <c r="I609" s="6"/>
      <c r="J609" s="218">
        <f t="shared" si="78"/>
        <v>0</v>
      </c>
      <c r="K609" s="7"/>
      <c r="L609" s="34">
        <f t="shared" si="79"/>
        <v>0</v>
      </c>
      <c r="M609" s="53"/>
    </row>
    <row r="610" spans="1:13" ht="14.1" customHeight="1" x14ac:dyDescent="0.3">
      <c r="A610" s="53"/>
      <c r="B610" s="53"/>
      <c r="C610" s="53"/>
      <c r="D610" s="53"/>
      <c r="E610" s="53"/>
      <c r="F610" s="4"/>
      <c r="G610" s="5"/>
      <c r="H610" s="5"/>
      <c r="I610" s="6"/>
      <c r="J610" s="218">
        <f t="shared" si="78"/>
        <v>0</v>
      </c>
      <c r="K610" s="7"/>
      <c r="L610" s="34">
        <f t="shared" si="79"/>
        <v>0</v>
      </c>
      <c r="M610" s="53"/>
    </row>
    <row r="611" spans="1:13" ht="14.1" customHeight="1" thickBot="1" x14ac:dyDescent="0.35">
      <c r="A611" s="53"/>
      <c r="B611" s="53"/>
      <c r="C611" s="53"/>
      <c r="D611" s="53"/>
      <c r="E611" s="53"/>
      <c r="F611" s="9"/>
      <c r="G611" s="10"/>
      <c r="H611" s="10"/>
      <c r="I611" s="11"/>
      <c r="J611" s="219">
        <f t="shared" si="78"/>
        <v>0</v>
      </c>
      <c r="K611" s="12"/>
      <c r="L611" s="35">
        <f t="shared" si="79"/>
        <v>0</v>
      </c>
      <c r="M611" s="53"/>
    </row>
    <row r="612" spans="1:13" ht="14.1" customHeight="1" x14ac:dyDescent="0.3">
      <c r="A612" s="53"/>
      <c r="B612" s="53"/>
      <c r="C612" s="53"/>
      <c r="D612" s="53"/>
      <c r="E612" s="53"/>
      <c r="F612" s="250" t="s">
        <v>77</v>
      </c>
      <c r="G612" s="251"/>
      <c r="H612" s="251"/>
      <c r="I612" s="251"/>
      <c r="J612" s="251"/>
      <c r="K612" s="252"/>
      <c r="L612" s="29">
        <f>SUM(L606:L611)</f>
        <v>0</v>
      </c>
      <c r="M612" s="53"/>
    </row>
    <row r="613" spans="1:13" ht="14.1" customHeight="1" x14ac:dyDescent="0.3">
      <c r="A613" s="53"/>
      <c r="B613" s="53"/>
      <c r="C613" s="53"/>
      <c r="D613" s="53"/>
      <c r="E613" s="53"/>
      <c r="F613" s="253" t="s">
        <v>90</v>
      </c>
      <c r="G613" s="254"/>
      <c r="H613" s="254"/>
      <c r="I613" s="254"/>
      <c r="J613" s="254"/>
      <c r="K613" s="255"/>
      <c r="L613" s="30">
        <f>+L612*0.05</f>
        <v>0</v>
      </c>
      <c r="M613" s="53"/>
    </row>
    <row r="614" spans="1:13" ht="14.1" customHeight="1" x14ac:dyDescent="0.3">
      <c r="A614" s="53"/>
      <c r="B614" s="53"/>
      <c r="C614" s="53"/>
      <c r="D614" s="53"/>
      <c r="E614" s="53"/>
      <c r="F614" s="253" t="s">
        <v>91</v>
      </c>
      <c r="G614" s="254"/>
      <c r="H614" s="254"/>
      <c r="I614" s="254"/>
      <c r="J614" s="254"/>
      <c r="K614" s="255"/>
      <c r="L614" s="30">
        <f>+SUM(L612:L613)</f>
        <v>0</v>
      </c>
      <c r="M614" s="53"/>
    </row>
    <row r="615" spans="1:13" ht="14.1" customHeight="1" x14ac:dyDescent="0.3">
      <c r="A615" s="53"/>
      <c r="B615" s="53"/>
      <c r="C615" s="53"/>
      <c r="D615" s="53"/>
      <c r="E615" s="53"/>
      <c r="F615" s="253" t="s">
        <v>157</v>
      </c>
      <c r="G615" s="254"/>
      <c r="H615" s="254"/>
      <c r="I615" s="254"/>
      <c r="J615" s="254"/>
      <c r="K615" s="255"/>
      <c r="L615" s="32"/>
      <c r="M615" s="53"/>
    </row>
    <row r="616" spans="1:13" ht="14.1" customHeight="1" thickBot="1" x14ac:dyDescent="0.35">
      <c r="A616" s="53"/>
      <c r="B616" s="53"/>
      <c r="C616" s="53"/>
      <c r="D616" s="53"/>
      <c r="E616" s="53"/>
      <c r="F616" s="256" t="s">
        <v>93</v>
      </c>
      <c r="G616" s="257"/>
      <c r="H616" s="257"/>
      <c r="I616" s="257"/>
      <c r="J616" s="257"/>
      <c r="K616" s="258"/>
      <c r="L616" s="33">
        <f>IFERROR(L612/L615,0)</f>
        <v>0</v>
      </c>
      <c r="M616" s="53"/>
    </row>
    <row r="617" spans="1:13" ht="14.1" customHeight="1" x14ac:dyDescent="0.3">
      <c r="A617" s="53"/>
      <c r="B617" s="53"/>
      <c r="C617" s="53"/>
      <c r="D617" s="53"/>
      <c r="E617" s="53"/>
      <c r="F617" s="53"/>
      <c r="G617" s="53"/>
      <c r="H617" s="53"/>
      <c r="I617" s="53"/>
      <c r="J617" s="53"/>
      <c r="K617" s="53"/>
      <c r="L617" s="53"/>
      <c r="M617" s="53"/>
    </row>
    <row r="618" spans="1:13" ht="14.1" customHeight="1" x14ac:dyDescent="0.3">
      <c r="A618" s="53"/>
      <c r="B618" s="53"/>
      <c r="C618" s="53"/>
      <c r="D618" s="53"/>
      <c r="E618" s="53"/>
      <c r="F618" s="53"/>
      <c r="G618" s="53"/>
      <c r="H618" s="53"/>
      <c r="I618" s="53"/>
      <c r="J618" s="53"/>
      <c r="K618" s="53"/>
      <c r="L618" s="53"/>
      <c r="M618" s="53"/>
    </row>
    <row r="619" spans="1:13" ht="14.1" customHeight="1" x14ac:dyDescent="0.3"/>
    <row r="620" spans="1:13" ht="14.1" customHeight="1" x14ac:dyDescent="0.3"/>
  </sheetData>
  <sheetProtection algorithmName="SHA-512" hashValue="1wUtjwSI9pas8aG3+riIQkYm8VEpRTLfT4iwreWBlOEkh9kir7An2WzMV8w2wOZqIcUDRgcr4EeXwFuUz/9QXg==" saltValue="P55l/C65WVPCghZ5KvsV1w==" spinCount="100000" sheet="1" objects="1" scenarios="1"/>
  <mergeCells count="243">
    <mergeCell ref="F43:K43"/>
    <mergeCell ref="G6:L6"/>
    <mergeCell ref="F28:K28"/>
    <mergeCell ref="F29:K29"/>
    <mergeCell ref="F30:K30"/>
    <mergeCell ref="F31:K31"/>
    <mergeCell ref="G34:L34"/>
    <mergeCell ref="F42:K42"/>
    <mergeCell ref="A5:D5"/>
    <mergeCell ref="G19:L19"/>
    <mergeCell ref="F27:K27"/>
    <mergeCell ref="F12:K12"/>
    <mergeCell ref="F13:K13"/>
    <mergeCell ref="F14:K14"/>
    <mergeCell ref="F15:K15"/>
    <mergeCell ref="F16:K16"/>
    <mergeCell ref="F58:K58"/>
    <mergeCell ref="F59:K59"/>
    <mergeCell ref="F60:K60"/>
    <mergeCell ref="F61:K61"/>
    <mergeCell ref="G64:L64"/>
    <mergeCell ref="F72:K72"/>
    <mergeCell ref="F44:K44"/>
    <mergeCell ref="F45:K45"/>
    <mergeCell ref="F46:K46"/>
    <mergeCell ref="G49:L49"/>
    <mergeCell ref="F57:K57"/>
    <mergeCell ref="F88:K88"/>
    <mergeCell ref="F89:K89"/>
    <mergeCell ref="F90:K90"/>
    <mergeCell ref="F91:K91"/>
    <mergeCell ref="G94:L94"/>
    <mergeCell ref="F102:K102"/>
    <mergeCell ref="F73:K73"/>
    <mergeCell ref="F74:K74"/>
    <mergeCell ref="F75:K75"/>
    <mergeCell ref="F76:K76"/>
    <mergeCell ref="G79:L79"/>
    <mergeCell ref="F87:K87"/>
    <mergeCell ref="F118:K118"/>
    <mergeCell ref="F119:K119"/>
    <mergeCell ref="F120:K120"/>
    <mergeCell ref="F121:K121"/>
    <mergeCell ref="G124:L124"/>
    <mergeCell ref="F132:K132"/>
    <mergeCell ref="F103:K103"/>
    <mergeCell ref="F104:K104"/>
    <mergeCell ref="F105:K105"/>
    <mergeCell ref="F106:K106"/>
    <mergeCell ref="G109:L109"/>
    <mergeCell ref="F117:K117"/>
    <mergeCell ref="F148:K148"/>
    <mergeCell ref="F149:K149"/>
    <mergeCell ref="F150:K150"/>
    <mergeCell ref="F151:K151"/>
    <mergeCell ref="G154:L154"/>
    <mergeCell ref="F162:K162"/>
    <mergeCell ref="F133:K133"/>
    <mergeCell ref="F134:K134"/>
    <mergeCell ref="F135:K135"/>
    <mergeCell ref="F136:K136"/>
    <mergeCell ref="G139:L139"/>
    <mergeCell ref="F147:K147"/>
    <mergeCell ref="F178:K178"/>
    <mergeCell ref="F179:K179"/>
    <mergeCell ref="F180:K180"/>
    <mergeCell ref="F181:K181"/>
    <mergeCell ref="G184:L184"/>
    <mergeCell ref="F192:K192"/>
    <mergeCell ref="F163:K163"/>
    <mergeCell ref="F164:K164"/>
    <mergeCell ref="F165:K165"/>
    <mergeCell ref="F166:K166"/>
    <mergeCell ref="G169:L169"/>
    <mergeCell ref="F177:K177"/>
    <mergeCell ref="F208:K208"/>
    <mergeCell ref="F209:K209"/>
    <mergeCell ref="F210:K210"/>
    <mergeCell ref="F211:K211"/>
    <mergeCell ref="G214:L214"/>
    <mergeCell ref="F222:K222"/>
    <mergeCell ref="F193:K193"/>
    <mergeCell ref="F194:K194"/>
    <mergeCell ref="F195:K195"/>
    <mergeCell ref="F196:K196"/>
    <mergeCell ref="G199:L199"/>
    <mergeCell ref="F207:K207"/>
    <mergeCell ref="F238:K238"/>
    <mergeCell ref="F239:K239"/>
    <mergeCell ref="F240:K240"/>
    <mergeCell ref="F241:K241"/>
    <mergeCell ref="G244:L244"/>
    <mergeCell ref="F252:K252"/>
    <mergeCell ref="F223:K223"/>
    <mergeCell ref="F224:K224"/>
    <mergeCell ref="F225:K225"/>
    <mergeCell ref="F226:K226"/>
    <mergeCell ref="G229:L229"/>
    <mergeCell ref="F237:K237"/>
    <mergeCell ref="F268:K268"/>
    <mergeCell ref="F269:K269"/>
    <mergeCell ref="F270:K270"/>
    <mergeCell ref="F271:K271"/>
    <mergeCell ref="G274:L274"/>
    <mergeCell ref="F282:K282"/>
    <mergeCell ref="F253:K253"/>
    <mergeCell ref="F254:K254"/>
    <mergeCell ref="F255:K255"/>
    <mergeCell ref="F256:K256"/>
    <mergeCell ref="G259:L259"/>
    <mergeCell ref="F267:K267"/>
    <mergeCell ref="G304:L304"/>
    <mergeCell ref="F298:K298"/>
    <mergeCell ref="F299:K299"/>
    <mergeCell ref="F300:K300"/>
    <mergeCell ref="F301:K301"/>
    <mergeCell ref="F312:K312"/>
    <mergeCell ref="F313:K313"/>
    <mergeCell ref="F283:K283"/>
    <mergeCell ref="F284:K284"/>
    <mergeCell ref="F285:K285"/>
    <mergeCell ref="F286:K286"/>
    <mergeCell ref="G289:L289"/>
    <mergeCell ref="F297:K297"/>
    <mergeCell ref="G319:L319"/>
    <mergeCell ref="F327:K327"/>
    <mergeCell ref="F328:K328"/>
    <mergeCell ref="F329:K329"/>
    <mergeCell ref="F330:K330"/>
    <mergeCell ref="F331:K331"/>
    <mergeCell ref="F314:K314"/>
    <mergeCell ref="F315:K315"/>
    <mergeCell ref="F316:K316"/>
    <mergeCell ref="G349:L349"/>
    <mergeCell ref="F357:K357"/>
    <mergeCell ref="F358:K358"/>
    <mergeCell ref="F359:K359"/>
    <mergeCell ref="F360:K360"/>
    <mergeCell ref="F361:K361"/>
    <mergeCell ref="G334:L334"/>
    <mergeCell ref="F342:K342"/>
    <mergeCell ref="F343:K343"/>
    <mergeCell ref="F344:K344"/>
    <mergeCell ref="F345:K345"/>
    <mergeCell ref="F346:K346"/>
    <mergeCell ref="G379:L379"/>
    <mergeCell ref="F387:K387"/>
    <mergeCell ref="F388:K388"/>
    <mergeCell ref="F389:K389"/>
    <mergeCell ref="F390:K390"/>
    <mergeCell ref="F391:K391"/>
    <mergeCell ref="G364:L364"/>
    <mergeCell ref="F372:K372"/>
    <mergeCell ref="F373:K373"/>
    <mergeCell ref="F374:K374"/>
    <mergeCell ref="F375:K375"/>
    <mergeCell ref="F376:K376"/>
    <mergeCell ref="G409:L409"/>
    <mergeCell ref="F417:K417"/>
    <mergeCell ref="F418:K418"/>
    <mergeCell ref="F419:K419"/>
    <mergeCell ref="F420:K420"/>
    <mergeCell ref="F421:K421"/>
    <mergeCell ref="G394:L394"/>
    <mergeCell ref="F402:K402"/>
    <mergeCell ref="F403:K403"/>
    <mergeCell ref="F404:K404"/>
    <mergeCell ref="F405:K405"/>
    <mergeCell ref="F406:K406"/>
    <mergeCell ref="G439:L439"/>
    <mergeCell ref="F447:K447"/>
    <mergeCell ref="F448:K448"/>
    <mergeCell ref="F449:K449"/>
    <mergeCell ref="F450:K450"/>
    <mergeCell ref="F451:K451"/>
    <mergeCell ref="G424:L424"/>
    <mergeCell ref="F432:K432"/>
    <mergeCell ref="F433:K433"/>
    <mergeCell ref="F434:K434"/>
    <mergeCell ref="F435:K435"/>
    <mergeCell ref="F436:K436"/>
    <mergeCell ref="G469:L469"/>
    <mergeCell ref="F477:K477"/>
    <mergeCell ref="F478:K478"/>
    <mergeCell ref="F479:K479"/>
    <mergeCell ref="F480:K480"/>
    <mergeCell ref="F481:K481"/>
    <mergeCell ref="G454:L454"/>
    <mergeCell ref="F462:K462"/>
    <mergeCell ref="F463:K463"/>
    <mergeCell ref="F464:K464"/>
    <mergeCell ref="F465:K465"/>
    <mergeCell ref="F466:K466"/>
    <mergeCell ref="G499:L499"/>
    <mergeCell ref="F507:K507"/>
    <mergeCell ref="F508:K508"/>
    <mergeCell ref="F509:K509"/>
    <mergeCell ref="F510:K510"/>
    <mergeCell ref="F511:K511"/>
    <mergeCell ref="G484:L484"/>
    <mergeCell ref="F492:K492"/>
    <mergeCell ref="F493:K493"/>
    <mergeCell ref="F494:K494"/>
    <mergeCell ref="F495:K495"/>
    <mergeCell ref="F496:K496"/>
    <mergeCell ref="F555:K555"/>
    <mergeCell ref="F556:K556"/>
    <mergeCell ref="G529:L529"/>
    <mergeCell ref="F537:K537"/>
    <mergeCell ref="F538:K538"/>
    <mergeCell ref="F539:K539"/>
    <mergeCell ref="F540:K540"/>
    <mergeCell ref="F541:K541"/>
    <mergeCell ref="G514:L514"/>
    <mergeCell ref="F522:K522"/>
    <mergeCell ref="F523:K523"/>
    <mergeCell ref="F524:K524"/>
    <mergeCell ref="F525:K525"/>
    <mergeCell ref="F526:K526"/>
    <mergeCell ref="A1:L1"/>
    <mergeCell ref="A2:L2"/>
    <mergeCell ref="G589:L589"/>
    <mergeCell ref="F597:K597"/>
    <mergeCell ref="F598:K598"/>
    <mergeCell ref="F599:K599"/>
    <mergeCell ref="F600:K600"/>
    <mergeCell ref="F601:K601"/>
    <mergeCell ref="G574:L574"/>
    <mergeCell ref="F582:K582"/>
    <mergeCell ref="F583:K583"/>
    <mergeCell ref="F584:K584"/>
    <mergeCell ref="F585:K585"/>
    <mergeCell ref="F586:K586"/>
    <mergeCell ref="G559:L559"/>
    <mergeCell ref="F567:K567"/>
    <mergeCell ref="F568:K568"/>
    <mergeCell ref="F569:K569"/>
    <mergeCell ref="F570:K570"/>
    <mergeCell ref="F571:K571"/>
    <mergeCell ref="G544:L544"/>
    <mergeCell ref="F552:K552"/>
    <mergeCell ref="F553:K553"/>
    <mergeCell ref="F554:K554"/>
  </mergeCells>
  <dataValidations count="4">
    <dataValidation type="decimal" allowBlank="1" showInputMessage="1" showErrorMessage="1" error="Please enter a valid yield number." sqref="L30 L270 L600 L585 L45 L60 L75 L90 L105 L120 L135 L150 L165 L180 L195 L210 L225 L240 L255 L285 L300 L570 L315 L330 L345 L360 L375 L390 L405 L420 L435 L450 L465 L480 L495 L510 L525 L540 L555 L615" xr:uid="{331371D2-410F-4A3A-8DF5-144A5D9B7A9E}">
      <formula1>0</formula1>
      <formula2>100000000</formula2>
    </dataValidation>
    <dataValidation type="decimal" allowBlank="1" showInputMessage="1" showErrorMessage="1" error="Please enter a valid amount." sqref="K21:K26 K261:K266 K576:K581 K36:K41 K51:K56 K591:K596 K66:K71 K81:K86 K96:K101 K111:K116 K126:K131 K141:K146 K156:K161 K171:K176 K186:K191 K201:K206 K216:K221 K231:K236 K246:K251 K276:K281 K291:K296 K561:K566 K321:K326 K336:K341 K351:K356 K306:K311 K366:K371 K381:K386 K396:K401 K411:K416 K426:K431 K441:K446 K456:K461 K471:K476 K486:K491 K501:K506 K516:K521 K531:K536 K546:K551 K606:K611" xr:uid="{E6D71E4A-ED7B-463F-A5C3-6855AB822EE8}">
      <formula1>0</formula1>
      <formula2>10000000</formula2>
    </dataValidation>
    <dataValidation type="decimal" allowBlank="1" showInputMessage="1" showErrorMessage="1" error="Please enter a valid grams or mls number per package." sqref="I21:I26 I261:I266 I576:I581 I36:I41 I51:I56 I591:I596 I66:I71 I81:I86 I96:I101 I111:I116 I126:I131 I141:I146 I156:I161 I171:I176 I186:I191 I201:I206 I216:I221 I231:I236 I246:I251 I276:I281 I291:I296 I561:I566 I321:I326 I336:I341 I351:I356 I306:I311 I366:I371 I381:I386 I396:I401 I411:I416 I426:I431 I441:I446 I456:I461 I471:I476 I486:I491 I501:I506 I516:I521 I531:I536 I546:I551 I606:I611" xr:uid="{02320900-D36A-43CB-9FDE-375A8E7EFF9C}">
      <formula1>0</formula1>
      <formula2>100000000</formula2>
    </dataValidation>
    <dataValidation type="whole" allowBlank="1" showInputMessage="1" showErrorMessage="1" error="Please enter a valid number of units." sqref="H21:H26 H261:H266 H576:H581 H36:H41 H51:H56 H591:H596 H66:H71 H81:H86 H96:H101 H111:H116 H126:H131 H141:H146 H156:H161 H171:H176 H186:H191 H201:H206 H216:H221 H231:H236 H246:H251 H276:H281 H291:H296 H561:H566 H321:H326 H336:H341 H351:H356 H306:H311 H366:H371 H381:H386 H396:H401 H411:H416 H426:H431 H441:H446 H456:H461 H471:H476 H486:H491 H501:H506 H516:H521 H531:H536 H546:H551 H606:H611" xr:uid="{5A35127C-1F4E-4954-9927-505370FD0448}">
      <formula1>0</formula1>
      <formula2>100000000</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5E4AF-AFFC-4DB1-86BA-3B589F12BCA0}">
  <dimension ref="A1:M331"/>
  <sheetViews>
    <sheetView topLeftCell="A2" zoomScale="60" zoomScaleNormal="90" workbookViewId="0">
      <selection activeCell="W17" sqref="W17"/>
    </sheetView>
  </sheetViews>
  <sheetFormatPr defaultColWidth="8.88671875" defaultRowHeight="15" customHeight="1" x14ac:dyDescent="0.3"/>
  <cols>
    <col min="2" max="2" width="31.109375" customWidth="1"/>
    <col min="3" max="3" width="22.5546875" customWidth="1"/>
    <col min="4" max="4" width="20.44140625" customWidth="1"/>
    <col min="6" max="6" width="29.5546875" style="294" customWidth="1"/>
    <col min="7" max="7" width="14.5546875" style="294" customWidth="1"/>
    <col min="8" max="8" width="12.44140625" style="294" customWidth="1"/>
    <col min="9" max="9" width="41.5546875" style="294" customWidth="1"/>
    <col min="10" max="10" width="20" style="294" customWidth="1"/>
    <col min="11" max="11" width="46" style="294" customWidth="1"/>
    <col min="12" max="12" width="15.44140625" style="294" customWidth="1"/>
    <col min="13" max="13" width="25.44140625" customWidth="1"/>
  </cols>
  <sheetData>
    <row r="1" spans="1:13" ht="18.600000000000001" thickBot="1" x14ac:dyDescent="0.35">
      <c r="A1" s="381" t="s">
        <v>318</v>
      </c>
      <c r="B1" s="382"/>
      <c r="C1" s="382"/>
      <c r="D1" s="382"/>
      <c r="E1" s="382"/>
      <c r="F1" s="382"/>
      <c r="G1" s="382"/>
      <c r="H1" s="382"/>
      <c r="I1" s="382"/>
      <c r="J1" s="382"/>
      <c r="K1" s="382"/>
      <c r="L1" s="383"/>
      <c r="M1" s="53"/>
    </row>
    <row r="2" spans="1:13" ht="132" customHeight="1" thickBot="1" x14ac:dyDescent="0.35">
      <c r="A2" s="384" t="s">
        <v>66</v>
      </c>
      <c r="B2" s="385"/>
      <c r="C2" s="385"/>
      <c r="D2" s="385"/>
      <c r="E2" s="385"/>
      <c r="F2" s="385"/>
      <c r="G2" s="385"/>
      <c r="H2" s="385"/>
      <c r="I2" s="385"/>
      <c r="J2" s="385"/>
      <c r="K2" s="385"/>
      <c r="L2" s="386"/>
      <c r="M2" s="53"/>
    </row>
    <row r="3" spans="1:13" ht="15" customHeight="1" x14ac:dyDescent="0.3">
      <c r="A3" s="53"/>
      <c r="B3" s="53"/>
      <c r="C3" s="53"/>
      <c r="D3" s="53"/>
      <c r="E3" s="53"/>
      <c r="F3" s="259"/>
      <c r="G3" s="259"/>
      <c r="H3" s="259"/>
      <c r="I3" s="259"/>
      <c r="J3" s="259"/>
      <c r="K3" s="259"/>
      <c r="L3" s="259"/>
      <c r="M3" s="53"/>
    </row>
    <row r="4" spans="1:13" ht="15" customHeight="1" thickBot="1" x14ac:dyDescent="0.35">
      <c r="A4" s="53"/>
      <c r="B4" s="53"/>
      <c r="C4" s="53"/>
      <c r="D4" s="53"/>
      <c r="E4" s="53"/>
      <c r="F4" s="259"/>
      <c r="G4" s="259"/>
      <c r="H4" s="259"/>
      <c r="I4" s="259"/>
      <c r="J4" s="259"/>
      <c r="K4" s="259"/>
      <c r="L4" s="259"/>
      <c r="M4" s="53"/>
    </row>
    <row r="5" spans="1:13" ht="15" customHeight="1" thickBot="1" x14ac:dyDescent="0.35">
      <c r="A5" s="390" t="s">
        <v>319</v>
      </c>
      <c r="B5" s="391"/>
      <c r="C5" s="391"/>
      <c r="D5" s="392"/>
      <c r="E5" s="53"/>
      <c r="F5" s="259"/>
      <c r="G5" s="259"/>
      <c r="H5" s="259"/>
      <c r="I5" s="259"/>
      <c r="J5" s="259"/>
      <c r="K5" s="259"/>
      <c r="L5" s="259"/>
      <c r="M5" s="53"/>
    </row>
    <row r="6" spans="1:13" ht="15" customHeight="1" thickBot="1" x14ac:dyDescent="0.35">
      <c r="A6" s="260" t="s">
        <v>68</v>
      </c>
      <c r="B6" s="261" t="s">
        <v>2</v>
      </c>
      <c r="C6" s="260" t="s">
        <v>17</v>
      </c>
      <c r="D6" s="262" t="s">
        <v>69</v>
      </c>
      <c r="E6" s="53"/>
      <c r="F6" s="263" t="s">
        <v>320</v>
      </c>
      <c r="G6" s="446" t="s">
        <v>321</v>
      </c>
      <c r="H6" s="447"/>
      <c r="I6" s="447"/>
      <c r="J6" s="447"/>
      <c r="K6" s="447"/>
      <c r="L6" s="448"/>
      <c r="M6" s="53"/>
    </row>
    <row r="7" spans="1:13" ht="15" customHeight="1" x14ac:dyDescent="0.3">
      <c r="A7" s="122">
        <v>1</v>
      </c>
      <c r="B7" s="264">
        <f>G32</f>
        <v>0</v>
      </c>
      <c r="C7" s="124">
        <f>+L42</f>
        <v>0</v>
      </c>
      <c r="D7" s="125">
        <f>+L44</f>
        <v>0</v>
      </c>
      <c r="E7" s="53"/>
      <c r="F7" s="265" t="s">
        <v>71</v>
      </c>
      <c r="G7" s="266" t="s">
        <v>72</v>
      </c>
      <c r="H7" s="266" t="s">
        <v>73</v>
      </c>
      <c r="I7" s="266" t="s">
        <v>273</v>
      </c>
      <c r="J7" s="266" t="s">
        <v>274</v>
      </c>
      <c r="K7" s="266" t="s">
        <v>275</v>
      </c>
      <c r="L7" s="267" t="s">
        <v>77</v>
      </c>
      <c r="M7" s="53"/>
    </row>
    <row r="8" spans="1:13" ht="15" customHeight="1" x14ac:dyDescent="0.3">
      <c r="A8" s="129">
        <v>2</v>
      </c>
      <c r="B8" s="268">
        <f>+G47</f>
        <v>0</v>
      </c>
      <c r="C8" s="131">
        <f>+L57</f>
        <v>0</v>
      </c>
      <c r="D8" s="132">
        <f>+L59</f>
        <v>0</v>
      </c>
      <c r="E8" s="53"/>
      <c r="F8" s="269" t="s">
        <v>13</v>
      </c>
      <c r="G8" s="270" t="s">
        <v>322</v>
      </c>
      <c r="H8" s="271">
        <v>4</v>
      </c>
      <c r="I8" s="272">
        <v>1</v>
      </c>
      <c r="J8" s="273">
        <f>H8*I8</f>
        <v>4</v>
      </c>
      <c r="K8" s="274">
        <v>5.6</v>
      </c>
      <c r="L8" s="275">
        <f>K8*H8</f>
        <v>22.4</v>
      </c>
      <c r="M8" s="53"/>
    </row>
    <row r="9" spans="1:13" ht="15" customHeight="1" x14ac:dyDescent="0.3">
      <c r="A9" s="129">
        <v>3</v>
      </c>
      <c r="B9" s="268">
        <f>G62</f>
        <v>0</v>
      </c>
      <c r="C9" s="131">
        <f>+L72</f>
        <v>0</v>
      </c>
      <c r="D9" s="132">
        <f>+L74</f>
        <v>0</v>
      </c>
      <c r="E9" s="53"/>
      <c r="F9" s="276"/>
      <c r="G9" s="271"/>
      <c r="H9" s="271"/>
      <c r="I9" s="272"/>
      <c r="J9" s="273"/>
      <c r="K9" s="274"/>
      <c r="L9" s="275">
        <f>H9*K9</f>
        <v>0</v>
      </c>
      <c r="M9" s="53"/>
    </row>
    <row r="10" spans="1:13" ht="15" customHeight="1" x14ac:dyDescent="0.3">
      <c r="A10" s="129">
        <v>4</v>
      </c>
      <c r="B10" s="268">
        <f>+G77</f>
        <v>0</v>
      </c>
      <c r="C10" s="131">
        <f>+L87</f>
        <v>0</v>
      </c>
      <c r="D10" s="132">
        <f>+L89</f>
        <v>0</v>
      </c>
      <c r="E10" s="53"/>
      <c r="F10" s="277"/>
      <c r="G10" s="273"/>
      <c r="H10" s="273"/>
      <c r="I10" s="278"/>
      <c r="J10" s="273"/>
      <c r="K10" s="274"/>
      <c r="L10" s="275"/>
      <c r="M10" s="53"/>
    </row>
    <row r="11" spans="1:13" ht="15" customHeight="1" thickBot="1" x14ac:dyDescent="0.35">
      <c r="A11" s="129">
        <v>5</v>
      </c>
      <c r="B11" s="268">
        <f>+G92</f>
        <v>0</v>
      </c>
      <c r="C11" s="131">
        <f>+L102</f>
        <v>0</v>
      </c>
      <c r="D11" s="132">
        <f>+L104</f>
        <v>0</v>
      </c>
      <c r="E11" s="53"/>
      <c r="F11" s="279"/>
      <c r="G11" s="280"/>
      <c r="H11" s="280"/>
      <c r="I11" s="281"/>
      <c r="J11" s="280"/>
      <c r="K11" s="282"/>
      <c r="L11" s="283"/>
      <c r="M11" s="53"/>
    </row>
    <row r="12" spans="1:13" ht="15" customHeight="1" x14ac:dyDescent="0.3">
      <c r="A12" s="129">
        <v>6</v>
      </c>
      <c r="B12" s="268">
        <f>+G107</f>
        <v>0</v>
      </c>
      <c r="C12" s="131">
        <f>+L117</f>
        <v>0</v>
      </c>
      <c r="D12" s="132">
        <f>+L119</f>
        <v>0</v>
      </c>
      <c r="E12" s="53"/>
      <c r="F12" s="449" t="s">
        <v>77</v>
      </c>
      <c r="G12" s="450"/>
      <c r="H12" s="450"/>
      <c r="I12" s="450"/>
      <c r="J12" s="450"/>
      <c r="K12" s="451"/>
      <c r="L12" s="284">
        <f>+SUM(L8:L11)</f>
        <v>22.4</v>
      </c>
      <c r="M12" s="53"/>
    </row>
    <row r="13" spans="1:13" ht="15" customHeight="1" x14ac:dyDescent="0.3">
      <c r="A13" s="129">
        <v>7</v>
      </c>
      <c r="B13" s="268">
        <f>+G122</f>
        <v>0</v>
      </c>
      <c r="C13" s="131">
        <f>+L132</f>
        <v>0</v>
      </c>
      <c r="D13" s="132">
        <f>+L134</f>
        <v>0</v>
      </c>
      <c r="E13" s="53"/>
      <c r="F13" s="452" t="s">
        <v>90</v>
      </c>
      <c r="G13" s="453"/>
      <c r="H13" s="453"/>
      <c r="I13" s="453"/>
      <c r="J13" s="453"/>
      <c r="K13" s="454"/>
      <c r="L13" s="275">
        <f>+L12*0.05</f>
        <v>1.1199999999999999</v>
      </c>
      <c r="M13" s="53"/>
    </row>
    <row r="14" spans="1:13" ht="15" customHeight="1" x14ac:dyDescent="0.3">
      <c r="A14" s="129">
        <v>8</v>
      </c>
      <c r="B14" s="268">
        <f>+G137</f>
        <v>0</v>
      </c>
      <c r="C14" s="131">
        <f>+L147</f>
        <v>0</v>
      </c>
      <c r="D14" s="132">
        <f>+L149</f>
        <v>0</v>
      </c>
      <c r="E14" s="53"/>
      <c r="F14" s="452" t="s">
        <v>91</v>
      </c>
      <c r="G14" s="453"/>
      <c r="H14" s="453"/>
      <c r="I14" s="453"/>
      <c r="J14" s="453"/>
      <c r="K14" s="454"/>
      <c r="L14" s="285">
        <f>+L12+L13</f>
        <v>23.52</v>
      </c>
      <c r="M14" s="53"/>
    </row>
    <row r="15" spans="1:13" ht="15" customHeight="1" x14ac:dyDescent="0.3">
      <c r="A15" s="129">
        <v>9</v>
      </c>
      <c r="B15" s="268">
        <f>+G152</f>
        <v>0</v>
      </c>
      <c r="C15" s="131">
        <f>+L162</f>
        <v>0</v>
      </c>
      <c r="D15" s="132">
        <f>+L164</f>
        <v>0</v>
      </c>
      <c r="E15" s="53"/>
      <c r="F15" s="452" t="s">
        <v>157</v>
      </c>
      <c r="G15" s="453"/>
      <c r="H15" s="453"/>
      <c r="I15" s="453"/>
      <c r="J15" s="453"/>
      <c r="K15" s="454"/>
      <c r="L15" s="275">
        <v>100</v>
      </c>
      <c r="M15" s="53"/>
    </row>
    <row r="16" spans="1:13" ht="15" customHeight="1" thickBot="1" x14ac:dyDescent="0.35">
      <c r="A16" s="129">
        <v>10</v>
      </c>
      <c r="B16" s="268">
        <f>+G167</f>
        <v>0</v>
      </c>
      <c r="C16" s="131">
        <f>+L177</f>
        <v>0</v>
      </c>
      <c r="D16" s="132">
        <f>+L179</f>
        <v>0</v>
      </c>
      <c r="E16" s="53"/>
      <c r="F16" s="455" t="s">
        <v>93</v>
      </c>
      <c r="G16" s="456"/>
      <c r="H16" s="456"/>
      <c r="I16" s="456"/>
      <c r="J16" s="456"/>
      <c r="K16" s="457"/>
      <c r="L16" s="286">
        <f>+IFERROR(L14/L15,0)</f>
        <v>0.23519999999999999</v>
      </c>
      <c r="M16" s="53"/>
    </row>
    <row r="17" spans="1:13" ht="15" customHeight="1" x14ac:dyDescent="0.3">
      <c r="A17" s="129">
        <v>11</v>
      </c>
      <c r="B17" s="268">
        <f>+G182</f>
        <v>0</v>
      </c>
      <c r="C17" s="131">
        <f>+L192</f>
        <v>0</v>
      </c>
      <c r="D17" s="132">
        <f>+L194</f>
        <v>0</v>
      </c>
      <c r="E17" s="53"/>
      <c r="F17" s="259"/>
      <c r="G17" s="259"/>
      <c r="H17" s="259"/>
      <c r="I17" s="259"/>
      <c r="J17" s="259"/>
      <c r="K17" s="259"/>
      <c r="L17" s="259"/>
      <c r="M17" s="53"/>
    </row>
    <row r="18" spans="1:13" ht="15" customHeight="1" thickBot="1" x14ac:dyDescent="0.35">
      <c r="A18" s="129">
        <v>12</v>
      </c>
      <c r="B18" s="268">
        <f>+G197</f>
        <v>0</v>
      </c>
      <c r="C18" s="131">
        <f>+L207</f>
        <v>0</v>
      </c>
      <c r="D18" s="132">
        <f>+L209</f>
        <v>0</v>
      </c>
      <c r="E18" s="53"/>
      <c r="F18" s="259"/>
      <c r="G18" s="259"/>
      <c r="H18" s="259"/>
      <c r="I18" s="259"/>
      <c r="J18" s="259"/>
      <c r="K18" s="259"/>
      <c r="L18" s="259"/>
      <c r="M18" s="53"/>
    </row>
    <row r="19" spans="1:13" ht="15" customHeight="1" x14ac:dyDescent="0.3">
      <c r="A19" s="129">
        <v>13</v>
      </c>
      <c r="B19" s="268">
        <f>+G212</f>
        <v>0</v>
      </c>
      <c r="C19" s="131">
        <f>+L222</f>
        <v>0</v>
      </c>
      <c r="D19" s="132">
        <f>+L224</f>
        <v>0</v>
      </c>
      <c r="E19" s="53"/>
      <c r="F19" s="263" t="s">
        <v>323</v>
      </c>
      <c r="G19" s="446" t="s">
        <v>26</v>
      </c>
      <c r="H19" s="447"/>
      <c r="I19" s="447"/>
      <c r="J19" s="447"/>
      <c r="K19" s="447"/>
      <c r="L19" s="448"/>
      <c r="M19" s="53"/>
    </row>
    <row r="20" spans="1:13" ht="15" customHeight="1" x14ac:dyDescent="0.3">
      <c r="A20" s="129">
        <v>14</v>
      </c>
      <c r="B20" s="268">
        <f>+G227</f>
        <v>0</v>
      </c>
      <c r="C20" s="131">
        <f>+L237</f>
        <v>0</v>
      </c>
      <c r="D20" s="132">
        <f>+L239</f>
        <v>0</v>
      </c>
      <c r="E20" s="53"/>
      <c r="F20" s="265" t="s">
        <v>71</v>
      </c>
      <c r="G20" s="266" t="s">
        <v>72</v>
      </c>
      <c r="H20" s="266" t="s">
        <v>73</v>
      </c>
      <c r="I20" s="266" t="s">
        <v>273</v>
      </c>
      <c r="J20" s="266" t="s">
        <v>274</v>
      </c>
      <c r="K20" s="266" t="s">
        <v>275</v>
      </c>
      <c r="L20" s="267" t="s">
        <v>77</v>
      </c>
      <c r="M20" s="53"/>
    </row>
    <row r="21" spans="1:13" ht="15" customHeight="1" x14ac:dyDescent="0.3">
      <c r="A21" s="129">
        <v>15</v>
      </c>
      <c r="B21" s="268">
        <f>+G242</f>
        <v>0</v>
      </c>
      <c r="C21" s="131">
        <f>+L252</f>
        <v>0</v>
      </c>
      <c r="D21" s="132">
        <f>+L254</f>
        <v>0</v>
      </c>
      <c r="E21" s="53"/>
      <c r="F21" s="269" t="s">
        <v>324</v>
      </c>
      <c r="G21" s="287"/>
      <c r="H21" s="271"/>
      <c r="I21" s="272"/>
      <c r="J21" s="273"/>
      <c r="K21" s="274"/>
      <c r="L21" s="275">
        <f>K21*H21</f>
        <v>0</v>
      </c>
      <c r="M21" s="53"/>
    </row>
    <row r="22" spans="1:13" ht="15" customHeight="1" x14ac:dyDescent="0.3">
      <c r="A22" s="129">
        <v>16</v>
      </c>
      <c r="B22" s="268">
        <f>+G257</f>
        <v>0</v>
      </c>
      <c r="C22" s="131">
        <f>+L267</f>
        <v>0</v>
      </c>
      <c r="D22" s="132">
        <f>+L269</f>
        <v>0</v>
      </c>
      <c r="E22" s="53"/>
      <c r="F22" s="276" t="s">
        <v>325</v>
      </c>
      <c r="G22" s="271" t="s">
        <v>326</v>
      </c>
      <c r="H22" s="271">
        <v>1</v>
      </c>
      <c r="I22" s="272">
        <v>454</v>
      </c>
      <c r="J22" s="273">
        <f>H22*I22</f>
        <v>454</v>
      </c>
      <c r="K22" s="288">
        <v>6.6E-3</v>
      </c>
      <c r="L22" s="275">
        <f>J22*K22</f>
        <v>2.9964</v>
      </c>
      <c r="M22" s="53"/>
    </row>
    <row r="23" spans="1:13" ht="15" customHeight="1" x14ac:dyDescent="0.3">
      <c r="A23" s="129">
        <v>17</v>
      </c>
      <c r="B23" s="268">
        <f>+G272</f>
        <v>0</v>
      </c>
      <c r="C23" s="131">
        <f>+L282</f>
        <v>0</v>
      </c>
      <c r="D23" s="132">
        <f>+L284</f>
        <v>0</v>
      </c>
      <c r="E23" s="53"/>
      <c r="F23" s="277"/>
      <c r="G23" s="273"/>
      <c r="H23" s="273"/>
      <c r="I23" s="278"/>
      <c r="J23" s="273"/>
      <c r="K23" s="274"/>
      <c r="L23" s="275"/>
      <c r="M23" s="53"/>
    </row>
    <row r="24" spans="1:13" ht="15" customHeight="1" thickBot="1" x14ac:dyDescent="0.35">
      <c r="A24" s="129">
        <v>18</v>
      </c>
      <c r="B24" s="268">
        <f>+G287</f>
        <v>0</v>
      </c>
      <c r="C24" s="131">
        <f>+L297</f>
        <v>0</v>
      </c>
      <c r="D24" s="132">
        <f>+L299</f>
        <v>0</v>
      </c>
      <c r="E24" s="53"/>
      <c r="F24" s="279"/>
      <c r="G24" s="280"/>
      <c r="H24" s="280"/>
      <c r="I24" s="281"/>
      <c r="J24" s="280"/>
      <c r="K24" s="282"/>
      <c r="L24" s="283"/>
      <c r="M24" s="53"/>
    </row>
    <row r="25" spans="1:13" ht="15" customHeight="1" x14ac:dyDescent="0.3">
      <c r="A25" s="129">
        <v>19</v>
      </c>
      <c r="B25" s="268">
        <f>+G302</f>
        <v>0</v>
      </c>
      <c r="C25" s="131">
        <f>+L312</f>
        <v>0</v>
      </c>
      <c r="D25" s="132">
        <f>+L314</f>
        <v>0</v>
      </c>
      <c r="E25" s="53"/>
      <c r="F25" s="449" t="s">
        <v>77</v>
      </c>
      <c r="G25" s="450"/>
      <c r="H25" s="450"/>
      <c r="I25" s="450"/>
      <c r="J25" s="450"/>
      <c r="K25" s="451"/>
      <c r="L25" s="284">
        <f>+SUM(L21:L24)</f>
        <v>2.9964</v>
      </c>
      <c r="M25" s="53"/>
    </row>
    <row r="26" spans="1:13" ht="15" customHeight="1" thickBot="1" x14ac:dyDescent="0.35">
      <c r="A26" s="149">
        <v>20</v>
      </c>
      <c r="B26" s="289">
        <f>+G317</f>
        <v>0</v>
      </c>
      <c r="C26" s="186">
        <f>+L327</f>
        <v>0</v>
      </c>
      <c r="D26" s="152">
        <f>+L329</f>
        <v>0</v>
      </c>
      <c r="E26" s="53"/>
      <c r="F26" s="452" t="s">
        <v>90</v>
      </c>
      <c r="G26" s="453"/>
      <c r="H26" s="453"/>
      <c r="I26" s="453"/>
      <c r="J26" s="453"/>
      <c r="K26" s="454"/>
      <c r="L26" s="275">
        <f>+L25*0.05</f>
        <v>0.14982000000000001</v>
      </c>
      <c r="M26" s="53"/>
    </row>
    <row r="27" spans="1:13" ht="15" customHeight="1" x14ac:dyDescent="0.3">
      <c r="A27" s="53"/>
      <c r="B27" s="53"/>
      <c r="C27" s="53"/>
      <c r="D27" s="53"/>
      <c r="E27" s="53"/>
      <c r="F27" s="452" t="s">
        <v>91</v>
      </c>
      <c r="G27" s="453"/>
      <c r="H27" s="453"/>
      <c r="I27" s="453"/>
      <c r="J27" s="453"/>
      <c r="K27" s="454"/>
      <c r="L27" s="285">
        <f>+L25+L26</f>
        <v>3.14622</v>
      </c>
      <c r="M27" s="53"/>
    </row>
    <row r="28" spans="1:13" ht="15" customHeight="1" x14ac:dyDescent="0.3">
      <c r="A28" s="53"/>
      <c r="B28" s="53"/>
      <c r="C28" s="53"/>
      <c r="D28" s="53"/>
      <c r="E28" s="53"/>
      <c r="F28" s="452" t="s">
        <v>92</v>
      </c>
      <c r="G28" s="453"/>
      <c r="H28" s="453"/>
      <c r="I28" s="453"/>
      <c r="J28" s="453"/>
      <c r="K28" s="454"/>
      <c r="L28" s="275">
        <v>100</v>
      </c>
      <c r="M28" s="53"/>
    </row>
    <row r="29" spans="1:13" ht="15" customHeight="1" thickBot="1" x14ac:dyDescent="0.35">
      <c r="A29" s="53"/>
      <c r="B29" s="53"/>
      <c r="C29" s="53"/>
      <c r="D29" s="53"/>
      <c r="E29" s="53"/>
      <c r="F29" s="455" t="s">
        <v>93</v>
      </c>
      <c r="G29" s="456"/>
      <c r="H29" s="456"/>
      <c r="I29" s="456"/>
      <c r="J29" s="456"/>
      <c r="K29" s="457"/>
      <c r="L29" s="286">
        <f>+IFERROR(L27/L28,0)</f>
        <v>3.1462200000000003E-2</v>
      </c>
      <c r="M29" s="53"/>
    </row>
    <row r="30" spans="1:13" ht="15" customHeight="1" x14ac:dyDescent="0.3">
      <c r="A30" s="53"/>
      <c r="B30" s="53"/>
      <c r="C30" s="53"/>
      <c r="D30" s="53"/>
      <c r="E30" s="53"/>
      <c r="F30" s="259"/>
      <c r="G30" s="259"/>
      <c r="H30" s="259"/>
      <c r="I30" s="259"/>
      <c r="J30" s="259"/>
      <c r="K30" s="259"/>
      <c r="L30" s="259"/>
      <c r="M30" s="53"/>
    </row>
    <row r="31" spans="1:13" ht="15" customHeight="1" x14ac:dyDescent="0.3">
      <c r="A31" s="53"/>
      <c r="B31" s="53"/>
      <c r="C31" s="53"/>
      <c r="D31" s="53"/>
      <c r="E31" s="53"/>
      <c r="F31" s="259"/>
      <c r="G31" s="259"/>
      <c r="H31" s="259"/>
      <c r="I31" s="259"/>
      <c r="J31" s="259"/>
      <c r="K31" s="259"/>
      <c r="L31" s="259"/>
      <c r="M31" s="53"/>
    </row>
    <row r="32" spans="1:13" ht="15" customHeight="1" thickBot="1" x14ac:dyDescent="0.35">
      <c r="A32" s="53"/>
      <c r="B32" s="53"/>
      <c r="C32" s="53"/>
      <c r="D32" s="53"/>
      <c r="E32" s="53"/>
      <c r="F32" s="290" t="s">
        <v>12</v>
      </c>
      <c r="G32" s="434"/>
      <c r="H32" s="435"/>
      <c r="I32" s="435"/>
      <c r="J32" s="435"/>
      <c r="K32" s="435"/>
      <c r="L32" s="436"/>
      <c r="M32" s="53"/>
    </row>
    <row r="33" spans="1:13" ht="15" customHeight="1" x14ac:dyDescent="0.3">
      <c r="A33" s="53"/>
      <c r="B33" s="53"/>
      <c r="C33" s="53"/>
      <c r="D33" s="53"/>
      <c r="E33" s="53"/>
      <c r="F33" s="291" t="s">
        <v>71</v>
      </c>
      <c r="G33" s="291" t="s">
        <v>72</v>
      </c>
      <c r="H33" s="291" t="s">
        <v>73</v>
      </c>
      <c r="I33" s="291" t="s">
        <v>229</v>
      </c>
      <c r="J33" s="291" t="s">
        <v>230</v>
      </c>
      <c r="K33" s="291" t="s">
        <v>234</v>
      </c>
      <c r="L33" s="291" t="s">
        <v>77</v>
      </c>
      <c r="M33" s="53"/>
    </row>
    <row r="34" spans="1:13" ht="15" customHeight="1" x14ac:dyDescent="0.3">
      <c r="A34" s="53"/>
      <c r="B34" s="53"/>
      <c r="C34" s="53"/>
      <c r="D34" s="53"/>
      <c r="E34" s="53"/>
      <c r="F34" s="16"/>
      <c r="G34" s="17"/>
      <c r="H34" s="18"/>
      <c r="I34" s="19"/>
      <c r="J34" s="292">
        <f>+H34*I34</f>
        <v>0</v>
      </c>
      <c r="K34" s="15"/>
      <c r="L34" s="27">
        <f>+H34*K34</f>
        <v>0</v>
      </c>
      <c r="M34" s="53"/>
    </row>
    <row r="35" spans="1:13" ht="15" customHeight="1" x14ac:dyDescent="0.3">
      <c r="A35" s="53"/>
      <c r="B35" s="53"/>
      <c r="C35" s="53"/>
      <c r="D35" s="53"/>
      <c r="E35" s="53"/>
      <c r="F35" s="20"/>
      <c r="G35" s="18"/>
      <c r="H35" s="18"/>
      <c r="I35" s="19"/>
      <c r="J35" s="292">
        <f t="shared" ref="J35:J39" si="0">+H35*I35</f>
        <v>0</v>
      </c>
      <c r="K35" s="15"/>
      <c r="L35" s="27">
        <f t="shared" ref="L35:L39" si="1">+H35*K35</f>
        <v>0</v>
      </c>
      <c r="M35" s="53"/>
    </row>
    <row r="36" spans="1:13" ht="15" customHeight="1" x14ac:dyDescent="0.3">
      <c r="A36" s="53"/>
      <c r="B36" s="53"/>
      <c r="C36" s="53"/>
      <c r="D36" s="53"/>
      <c r="E36" s="53"/>
      <c r="F36" s="20"/>
      <c r="G36" s="18"/>
      <c r="H36" s="18"/>
      <c r="I36" s="19"/>
      <c r="J36" s="292">
        <f t="shared" si="0"/>
        <v>0</v>
      </c>
      <c r="K36" s="15"/>
      <c r="L36" s="27">
        <f t="shared" si="1"/>
        <v>0</v>
      </c>
      <c r="M36" s="53"/>
    </row>
    <row r="37" spans="1:13" ht="15" customHeight="1" x14ac:dyDescent="0.3">
      <c r="A37" s="53"/>
      <c r="B37" s="53"/>
      <c r="C37" s="53"/>
      <c r="D37" s="53"/>
      <c r="E37" s="53"/>
      <c r="F37" s="20"/>
      <c r="G37" s="18"/>
      <c r="H37" s="18"/>
      <c r="I37" s="19"/>
      <c r="J37" s="292">
        <f t="shared" si="0"/>
        <v>0</v>
      </c>
      <c r="K37" s="15"/>
      <c r="L37" s="27">
        <f t="shared" si="1"/>
        <v>0</v>
      </c>
      <c r="M37" s="53"/>
    </row>
    <row r="38" spans="1:13" ht="15" customHeight="1" x14ac:dyDescent="0.3">
      <c r="A38" s="53"/>
      <c r="B38" s="53"/>
      <c r="C38" s="53"/>
      <c r="D38" s="53"/>
      <c r="E38" s="53"/>
      <c r="F38" s="20"/>
      <c r="G38" s="18"/>
      <c r="H38" s="18"/>
      <c r="I38" s="19"/>
      <c r="J38" s="292">
        <f t="shared" si="0"/>
        <v>0</v>
      </c>
      <c r="K38" s="15"/>
      <c r="L38" s="27">
        <f t="shared" si="1"/>
        <v>0</v>
      </c>
      <c r="M38" s="53"/>
    </row>
    <row r="39" spans="1:13" ht="15" customHeight="1" thickBot="1" x14ac:dyDescent="0.35">
      <c r="A39" s="53"/>
      <c r="B39" s="53"/>
      <c r="C39" s="53"/>
      <c r="D39" s="53"/>
      <c r="E39" s="53"/>
      <c r="F39" s="21"/>
      <c r="G39" s="22"/>
      <c r="H39" s="22"/>
      <c r="I39" s="23"/>
      <c r="J39" s="293">
        <f t="shared" si="0"/>
        <v>0</v>
      </c>
      <c r="K39" s="24"/>
      <c r="L39" s="28">
        <f t="shared" si="1"/>
        <v>0</v>
      </c>
      <c r="M39" s="53"/>
    </row>
    <row r="40" spans="1:13" ht="15" customHeight="1" x14ac:dyDescent="0.3">
      <c r="A40" s="53"/>
      <c r="B40" s="53"/>
      <c r="C40" s="53"/>
      <c r="D40" s="53"/>
      <c r="E40" s="53"/>
      <c r="F40" s="437" t="s">
        <v>77</v>
      </c>
      <c r="G40" s="438"/>
      <c r="H40" s="438"/>
      <c r="I40" s="438"/>
      <c r="J40" s="438"/>
      <c r="K40" s="439"/>
      <c r="L40" s="29">
        <f>SUM(L34:L39)</f>
        <v>0</v>
      </c>
      <c r="M40" s="53"/>
    </row>
    <row r="41" spans="1:13" ht="15" customHeight="1" x14ac:dyDescent="0.3">
      <c r="A41" s="53"/>
      <c r="B41" s="53"/>
      <c r="C41" s="53"/>
      <c r="D41" s="53"/>
      <c r="E41" s="53"/>
      <c r="F41" s="440" t="s">
        <v>90</v>
      </c>
      <c r="G41" s="441"/>
      <c r="H41" s="441"/>
      <c r="I41" s="441"/>
      <c r="J41" s="441"/>
      <c r="K41" s="442"/>
      <c r="L41" s="30">
        <f>+L40*0.05</f>
        <v>0</v>
      </c>
      <c r="M41" s="53"/>
    </row>
    <row r="42" spans="1:13" ht="15" customHeight="1" x14ac:dyDescent="0.3">
      <c r="A42" s="53"/>
      <c r="B42" s="53"/>
      <c r="C42" s="53"/>
      <c r="D42" s="53"/>
      <c r="E42" s="53"/>
      <c r="F42" s="440" t="s">
        <v>91</v>
      </c>
      <c r="G42" s="441"/>
      <c r="H42" s="441"/>
      <c r="I42" s="441"/>
      <c r="J42" s="441"/>
      <c r="K42" s="442"/>
      <c r="L42" s="30">
        <f>+SUM(L40:L41)</f>
        <v>0</v>
      </c>
      <c r="M42" s="53"/>
    </row>
    <row r="43" spans="1:13" ht="15" customHeight="1" x14ac:dyDescent="0.3">
      <c r="A43" s="53"/>
      <c r="B43" s="53"/>
      <c r="C43" s="53"/>
      <c r="D43" s="53"/>
      <c r="E43" s="53"/>
      <c r="F43" s="440" t="s">
        <v>157</v>
      </c>
      <c r="G43" s="441"/>
      <c r="H43" s="441"/>
      <c r="I43" s="441"/>
      <c r="J43" s="441"/>
      <c r="K43" s="442"/>
      <c r="L43" s="25"/>
      <c r="M43" s="53"/>
    </row>
    <row r="44" spans="1:13" ht="15" customHeight="1" thickBot="1" x14ac:dyDescent="0.35">
      <c r="A44" s="53"/>
      <c r="B44" s="53"/>
      <c r="C44" s="53"/>
      <c r="D44" s="53"/>
      <c r="E44" s="53"/>
      <c r="F44" s="443" t="s">
        <v>93</v>
      </c>
      <c r="G44" s="444"/>
      <c r="H44" s="444"/>
      <c r="I44" s="444"/>
      <c r="J44" s="444"/>
      <c r="K44" s="445"/>
      <c r="L44" s="26">
        <f>IFERROR(L40/L43,0)</f>
        <v>0</v>
      </c>
      <c r="M44" s="53"/>
    </row>
    <row r="45" spans="1:13" ht="15" customHeight="1" x14ac:dyDescent="0.3">
      <c r="A45" s="53"/>
      <c r="B45" s="53"/>
      <c r="C45" s="53"/>
      <c r="D45" s="53"/>
      <c r="E45" s="53"/>
      <c r="F45" s="259"/>
      <c r="G45" s="259"/>
      <c r="H45" s="259"/>
      <c r="I45" s="259"/>
      <c r="J45" s="259"/>
      <c r="K45" s="259"/>
      <c r="L45" s="259"/>
      <c r="M45" s="53"/>
    </row>
    <row r="46" spans="1:13" ht="15" customHeight="1" thickBot="1" x14ac:dyDescent="0.35">
      <c r="A46" s="53"/>
      <c r="B46" s="53"/>
      <c r="C46" s="53"/>
      <c r="D46" s="53"/>
      <c r="E46" s="53"/>
      <c r="F46" s="259"/>
      <c r="G46" s="259"/>
      <c r="H46" s="259"/>
      <c r="I46" s="259"/>
      <c r="J46" s="259"/>
      <c r="K46" s="259"/>
      <c r="L46" s="259"/>
      <c r="M46" s="53"/>
    </row>
    <row r="47" spans="1:13" ht="15" customHeight="1" thickBot="1" x14ac:dyDescent="0.35">
      <c r="A47" s="53"/>
      <c r="B47" s="53"/>
      <c r="C47" s="53"/>
      <c r="D47" s="53"/>
      <c r="E47" s="53"/>
      <c r="F47" s="290" t="s">
        <v>14</v>
      </c>
      <c r="G47" s="434"/>
      <c r="H47" s="435"/>
      <c r="I47" s="435"/>
      <c r="J47" s="435"/>
      <c r="K47" s="435"/>
      <c r="L47" s="436"/>
      <c r="M47" s="53"/>
    </row>
    <row r="48" spans="1:13" ht="15" customHeight="1" x14ac:dyDescent="0.3">
      <c r="A48" s="53"/>
      <c r="B48" s="53"/>
      <c r="C48" s="53"/>
      <c r="D48" s="53"/>
      <c r="E48" s="53"/>
      <c r="F48" s="291" t="s">
        <v>71</v>
      </c>
      <c r="G48" s="291" t="s">
        <v>72</v>
      </c>
      <c r="H48" s="291" t="s">
        <v>73</v>
      </c>
      <c r="I48" s="291" t="s">
        <v>229</v>
      </c>
      <c r="J48" s="291" t="s">
        <v>230</v>
      </c>
      <c r="K48" s="291" t="s">
        <v>234</v>
      </c>
      <c r="L48" s="291" t="s">
        <v>77</v>
      </c>
      <c r="M48" s="53"/>
    </row>
    <row r="49" spans="1:13" ht="15" customHeight="1" x14ac:dyDescent="0.3">
      <c r="A49" s="53"/>
      <c r="B49" s="53"/>
      <c r="C49" s="53"/>
      <c r="D49" s="53"/>
      <c r="E49" s="53"/>
      <c r="F49" s="16"/>
      <c r="G49" s="17"/>
      <c r="H49" s="18"/>
      <c r="I49" s="19"/>
      <c r="J49" s="292">
        <f>+H49*I49</f>
        <v>0</v>
      </c>
      <c r="K49" s="15"/>
      <c r="L49" s="27">
        <f>+H49*K49</f>
        <v>0</v>
      </c>
      <c r="M49" s="53"/>
    </row>
    <row r="50" spans="1:13" ht="15" customHeight="1" x14ac:dyDescent="0.3">
      <c r="A50" s="53"/>
      <c r="B50" s="53"/>
      <c r="C50" s="53"/>
      <c r="D50" s="53"/>
      <c r="E50" s="53"/>
      <c r="F50" s="20"/>
      <c r="G50" s="18"/>
      <c r="H50" s="18"/>
      <c r="I50" s="19"/>
      <c r="J50" s="292">
        <f t="shared" ref="J50:J54" si="2">+H50*I50</f>
        <v>0</v>
      </c>
      <c r="K50" s="15"/>
      <c r="L50" s="27">
        <f t="shared" ref="L50:L54" si="3">+H50*K50</f>
        <v>0</v>
      </c>
      <c r="M50" s="53"/>
    </row>
    <row r="51" spans="1:13" ht="15" customHeight="1" x14ac:dyDescent="0.3">
      <c r="A51" s="53"/>
      <c r="B51" s="53"/>
      <c r="C51" s="53"/>
      <c r="D51" s="53"/>
      <c r="E51" s="53"/>
      <c r="F51" s="20"/>
      <c r="G51" s="18"/>
      <c r="H51" s="18"/>
      <c r="I51" s="19"/>
      <c r="J51" s="292">
        <f t="shared" si="2"/>
        <v>0</v>
      </c>
      <c r="K51" s="15"/>
      <c r="L51" s="27">
        <f t="shared" si="3"/>
        <v>0</v>
      </c>
      <c r="M51" s="53"/>
    </row>
    <row r="52" spans="1:13" ht="15" customHeight="1" x14ac:dyDescent="0.3">
      <c r="A52" s="53"/>
      <c r="B52" s="53"/>
      <c r="C52" s="53"/>
      <c r="D52" s="53"/>
      <c r="E52" s="53"/>
      <c r="F52" s="20"/>
      <c r="G52" s="18"/>
      <c r="H52" s="18"/>
      <c r="I52" s="19"/>
      <c r="J52" s="292">
        <f t="shared" si="2"/>
        <v>0</v>
      </c>
      <c r="K52" s="15"/>
      <c r="L52" s="27">
        <f t="shared" si="3"/>
        <v>0</v>
      </c>
      <c r="M52" s="53"/>
    </row>
    <row r="53" spans="1:13" ht="15" customHeight="1" x14ac:dyDescent="0.3">
      <c r="A53" s="53"/>
      <c r="B53" s="53"/>
      <c r="C53" s="53"/>
      <c r="D53" s="53"/>
      <c r="E53" s="53"/>
      <c r="F53" s="20"/>
      <c r="G53" s="18"/>
      <c r="H53" s="18"/>
      <c r="I53" s="19"/>
      <c r="J53" s="292">
        <f t="shared" si="2"/>
        <v>0</v>
      </c>
      <c r="K53" s="15"/>
      <c r="L53" s="27">
        <f t="shared" si="3"/>
        <v>0</v>
      </c>
      <c r="M53" s="53"/>
    </row>
    <row r="54" spans="1:13" ht="15" customHeight="1" thickBot="1" x14ac:dyDescent="0.35">
      <c r="A54" s="53"/>
      <c r="B54" s="53"/>
      <c r="C54" s="53"/>
      <c r="D54" s="53"/>
      <c r="E54" s="53"/>
      <c r="F54" s="21"/>
      <c r="G54" s="22"/>
      <c r="H54" s="22"/>
      <c r="I54" s="23"/>
      <c r="J54" s="293">
        <f t="shared" si="2"/>
        <v>0</v>
      </c>
      <c r="K54" s="24"/>
      <c r="L54" s="28">
        <f t="shared" si="3"/>
        <v>0</v>
      </c>
      <c r="M54" s="53"/>
    </row>
    <row r="55" spans="1:13" ht="15" customHeight="1" x14ac:dyDescent="0.3">
      <c r="A55" s="53"/>
      <c r="B55" s="53"/>
      <c r="C55" s="53"/>
      <c r="D55" s="53"/>
      <c r="E55" s="53"/>
      <c r="F55" s="437" t="s">
        <v>77</v>
      </c>
      <c r="G55" s="438"/>
      <c r="H55" s="438"/>
      <c r="I55" s="438"/>
      <c r="J55" s="438"/>
      <c r="K55" s="439"/>
      <c r="L55" s="29">
        <f>SUM(L49:L54)</f>
        <v>0</v>
      </c>
      <c r="M55" s="53"/>
    </row>
    <row r="56" spans="1:13" ht="15" customHeight="1" x14ac:dyDescent="0.3">
      <c r="A56" s="53"/>
      <c r="B56" s="53"/>
      <c r="C56" s="53"/>
      <c r="D56" s="53"/>
      <c r="E56" s="53"/>
      <c r="F56" s="440" t="s">
        <v>90</v>
      </c>
      <c r="G56" s="441"/>
      <c r="H56" s="441"/>
      <c r="I56" s="441"/>
      <c r="J56" s="441"/>
      <c r="K56" s="442"/>
      <c r="L56" s="30">
        <f>+L55*0.05</f>
        <v>0</v>
      </c>
      <c r="M56" s="53"/>
    </row>
    <row r="57" spans="1:13" ht="15" customHeight="1" x14ac:dyDescent="0.3">
      <c r="A57" s="53"/>
      <c r="B57" s="53"/>
      <c r="C57" s="53"/>
      <c r="D57" s="53"/>
      <c r="E57" s="53"/>
      <c r="F57" s="440" t="s">
        <v>91</v>
      </c>
      <c r="G57" s="441"/>
      <c r="H57" s="441"/>
      <c r="I57" s="441"/>
      <c r="J57" s="441"/>
      <c r="K57" s="442"/>
      <c r="L57" s="30">
        <f>+SUM(L55:L56)</f>
        <v>0</v>
      </c>
      <c r="M57" s="53"/>
    </row>
    <row r="58" spans="1:13" ht="15" customHeight="1" x14ac:dyDescent="0.3">
      <c r="A58" s="53"/>
      <c r="B58" s="53"/>
      <c r="C58" s="53"/>
      <c r="D58" s="53"/>
      <c r="E58" s="53"/>
      <c r="F58" s="440" t="s">
        <v>157</v>
      </c>
      <c r="G58" s="441"/>
      <c r="H58" s="441"/>
      <c r="I58" s="441"/>
      <c r="J58" s="441"/>
      <c r="K58" s="442"/>
      <c r="L58" s="25"/>
      <c r="M58" s="53"/>
    </row>
    <row r="59" spans="1:13" ht="15" customHeight="1" thickBot="1" x14ac:dyDescent="0.35">
      <c r="A59" s="53"/>
      <c r="B59" s="53"/>
      <c r="C59" s="53"/>
      <c r="D59" s="53"/>
      <c r="E59" s="53"/>
      <c r="F59" s="443" t="s">
        <v>93</v>
      </c>
      <c r="G59" s="444"/>
      <c r="H59" s="444"/>
      <c r="I59" s="444"/>
      <c r="J59" s="444"/>
      <c r="K59" s="445"/>
      <c r="L59" s="26">
        <f>IFERROR(L55/L58,0)</f>
        <v>0</v>
      </c>
      <c r="M59" s="53"/>
    </row>
    <row r="60" spans="1:13" ht="15" customHeight="1" x14ac:dyDescent="0.3">
      <c r="A60" s="53"/>
      <c r="B60" s="53"/>
      <c r="C60" s="53"/>
      <c r="D60" s="53"/>
      <c r="E60" s="53"/>
      <c r="F60" s="259"/>
      <c r="G60" s="259"/>
      <c r="H60" s="259"/>
      <c r="I60" s="259"/>
      <c r="J60" s="259"/>
      <c r="K60" s="259"/>
      <c r="L60" s="259"/>
      <c r="M60" s="53"/>
    </row>
    <row r="61" spans="1:13" ht="15" customHeight="1" thickBot="1" x14ac:dyDescent="0.35">
      <c r="A61" s="53"/>
      <c r="B61" s="53"/>
      <c r="C61" s="53"/>
      <c r="D61" s="53"/>
      <c r="E61" s="53"/>
      <c r="F61" s="259"/>
      <c r="G61" s="259"/>
      <c r="H61" s="259"/>
      <c r="I61" s="259"/>
      <c r="J61" s="259"/>
      <c r="K61" s="259"/>
      <c r="L61" s="259"/>
      <c r="M61" s="53"/>
    </row>
    <row r="62" spans="1:13" ht="15" customHeight="1" thickBot="1" x14ac:dyDescent="0.35">
      <c r="A62" s="53"/>
      <c r="B62" s="53"/>
      <c r="C62" s="53"/>
      <c r="D62" s="53"/>
      <c r="E62" s="53"/>
      <c r="F62" s="290" t="s">
        <v>15</v>
      </c>
      <c r="G62" s="434"/>
      <c r="H62" s="435"/>
      <c r="I62" s="435"/>
      <c r="J62" s="435"/>
      <c r="K62" s="435"/>
      <c r="L62" s="436"/>
      <c r="M62" s="53"/>
    </row>
    <row r="63" spans="1:13" ht="15" customHeight="1" x14ac:dyDescent="0.3">
      <c r="A63" s="53"/>
      <c r="B63" s="53"/>
      <c r="C63" s="53"/>
      <c r="D63" s="53"/>
      <c r="E63" s="53"/>
      <c r="F63" s="291" t="s">
        <v>71</v>
      </c>
      <c r="G63" s="291" t="s">
        <v>72</v>
      </c>
      <c r="H63" s="291" t="s">
        <v>73</v>
      </c>
      <c r="I63" s="291" t="s">
        <v>229</v>
      </c>
      <c r="J63" s="291" t="s">
        <v>230</v>
      </c>
      <c r="K63" s="291" t="s">
        <v>234</v>
      </c>
      <c r="L63" s="291" t="s">
        <v>77</v>
      </c>
      <c r="M63" s="53"/>
    </row>
    <row r="64" spans="1:13" ht="15" customHeight="1" x14ac:dyDescent="0.3">
      <c r="A64" s="53"/>
      <c r="B64" s="53"/>
      <c r="C64" s="53"/>
      <c r="D64" s="53"/>
      <c r="E64" s="53"/>
      <c r="F64" s="16"/>
      <c r="G64" s="17"/>
      <c r="H64" s="18"/>
      <c r="I64" s="19"/>
      <c r="J64" s="292">
        <f>+H64*I64</f>
        <v>0</v>
      </c>
      <c r="K64" s="15"/>
      <c r="L64" s="27">
        <f>+H64*K64</f>
        <v>0</v>
      </c>
      <c r="M64" s="53"/>
    </row>
    <row r="65" spans="1:13" ht="15" customHeight="1" x14ac:dyDescent="0.3">
      <c r="A65" s="53"/>
      <c r="B65" s="53"/>
      <c r="C65" s="53"/>
      <c r="D65" s="53"/>
      <c r="E65" s="53"/>
      <c r="F65" s="20"/>
      <c r="G65" s="18"/>
      <c r="H65" s="18"/>
      <c r="I65" s="19"/>
      <c r="J65" s="292">
        <f t="shared" ref="J65:J69" si="4">+H65*I65</f>
        <v>0</v>
      </c>
      <c r="K65" s="15"/>
      <c r="L65" s="27">
        <f t="shared" ref="L65:L69" si="5">+H65*K65</f>
        <v>0</v>
      </c>
      <c r="M65" s="53"/>
    </row>
    <row r="66" spans="1:13" ht="15" customHeight="1" x14ac:dyDescent="0.3">
      <c r="A66" s="53"/>
      <c r="B66" s="53"/>
      <c r="C66" s="53"/>
      <c r="D66" s="53"/>
      <c r="E66" s="53"/>
      <c r="F66" s="20"/>
      <c r="G66" s="18"/>
      <c r="H66" s="18"/>
      <c r="I66" s="19"/>
      <c r="J66" s="292">
        <f t="shared" si="4"/>
        <v>0</v>
      </c>
      <c r="K66" s="15"/>
      <c r="L66" s="27">
        <f t="shared" si="5"/>
        <v>0</v>
      </c>
      <c r="M66" s="53"/>
    </row>
    <row r="67" spans="1:13" ht="15" customHeight="1" x14ac:dyDescent="0.3">
      <c r="A67" s="53"/>
      <c r="B67" s="53"/>
      <c r="C67" s="53"/>
      <c r="D67" s="53"/>
      <c r="E67" s="53"/>
      <c r="F67" s="20"/>
      <c r="G67" s="18"/>
      <c r="H67" s="18"/>
      <c r="I67" s="19"/>
      <c r="J67" s="292">
        <f t="shared" si="4"/>
        <v>0</v>
      </c>
      <c r="K67" s="15"/>
      <c r="L67" s="27">
        <f t="shared" si="5"/>
        <v>0</v>
      </c>
      <c r="M67" s="53"/>
    </row>
    <row r="68" spans="1:13" ht="15" customHeight="1" x14ac:dyDescent="0.3">
      <c r="A68" s="53"/>
      <c r="B68" s="53"/>
      <c r="C68" s="53"/>
      <c r="D68" s="53"/>
      <c r="E68" s="53"/>
      <c r="F68" s="20"/>
      <c r="G68" s="18"/>
      <c r="H68" s="18"/>
      <c r="I68" s="19"/>
      <c r="J68" s="292">
        <f t="shared" si="4"/>
        <v>0</v>
      </c>
      <c r="K68" s="15"/>
      <c r="L68" s="27">
        <f t="shared" si="5"/>
        <v>0</v>
      </c>
      <c r="M68" s="53"/>
    </row>
    <row r="69" spans="1:13" ht="15" customHeight="1" thickBot="1" x14ac:dyDescent="0.35">
      <c r="A69" s="53"/>
      <c r="B69" s="53"/>
      <c r="C69" s="53"/>
      <c r="D69" s="53"/>
      <c r="E69" s="53"/>
      <c r="F69" s="21"/>
      <c r="G69" s="22"/>
      <c r="H69" s="22"/>
      <c r="I69" s="23"/>
      <c r="J69" s="293">
        <f t="shared" si="4"/>
        <v>0</v>
      </c>
      <c r="K69" s="24"/>
      <c r="L69" s="28">
        <f t="shared" si="5"/>
        <v>0</v>
      </c>
      <c r="M69" s="53"/>
    </row>
    <row r="70" spans="1:13" ht="15" customHeight="1" x14ac:dyDescent="0.3">
      <c r="A70" s="53"/>
      <c r="B70" s="53"/>
      <c r="C70" s="53"/>
      <c r="D70" s="53"/>
      <c r="E70" s="53"/>
      <c r="F70" s="437" t="s">
        <v>77</v>
      </c>
      <c r="G70" s="438"/>
      <c r="H70" s="438"/>
      <c r="I70" s="438"/>
      <c r="J70" s="438"/>
      <c r="K70" s="439"/>
      <c r="L70" s="29">
        <f>SUM(L64:L69)</f>
        <v>0</v>
      </c>
      <c r="M70" s="53"/>
    </row>
    <row r="71" spans="1:13" ht="15" customHeight="1" x14ac:dyDescent="0.3">
      <c r="A71" s="53"/>
      <c r="B71" s="53"/>
      <c r="C71" s="53"/>
      <c r="D71" s="53"/>
      <c r="E71" s="53"/>
      <c r="F71" s="440" t="s">
        <v>90</v>
      </c>
      <c r="G71" s="441"/>
      <c r="H71" s="441"/>
      <c r="I71" s="441"/>
      <c r="J71" s="441"/>
      <c r="K71" s="442"/>
      <c r="L71" s="30">
        <f>+L70*0.05</f>
        <v>0</v>
      </c>
      <c r="M71" s="53"/>
    </row>
    <row r="72" spans="1:13" ht="15" customHeight="1" x14ac:dyDescent="0.3">
      <c r="A72" s="53"/>
      <c r="B72" s="53"/>
      <c r="C72" s="53"/>
      <c r="D72" s="53"/>
      <c r="E72" s="53"/>
      <c r="F72" s="440" t="s">
        <v>91</v>
      </c>
      <c r="G72" s="441"/>
      <c r="H72" s="441"/>
      <c r="I72" s="441"/>
      <c r="J72" s="441"/>
      <c r="K72" s="442"/>
      <c r="L72" s="30">
        <f>+SUM(L70:L71)</f>
        <v>0</v>
      </c>
      <c r="M72" s="53"/>
    </row>
    <row r="73" spans="1:13" ht="15" customHeight="1" x14ac:dyDescent="0.3">
      <c r="A73" s="53"/>
      <c r="B73" s="53"/>
      <c r="C73" s="53"/>
      <c r="D73" s="53"/>
      <c r="E73" s="53"/>
      <c r="F73" s="440" t="s">
        <v>157</v>
      </c>
      <c r="G73" s="441"/>
      <c r="H73" s="441"/>
      <c r="I73" s="441"/>
      <c r="J73" s="441"/>
      <c r="K73" s="442"/>
      <c r="L73" s="25"/>
      <c r="M73" s="53"/>
    </row>
    <row r="74" spans="1:13" ht="15" customHeight="1" thickBot="1" x14ac:dyDescent="0.35">
      <c r="A74" s="53"/>
      <c r="B74" s="53"/>
      <c r="C74" s="53"/>
      <c r="D74" s="53"/>
      <c r="E74" s="53"/>
      <c r="F74" s="443" t="s">
        <v>93</v>
      </c>
      <c r="G74" s="444"/>
      <c r="H74" s="444"/>
      <c r="I74" s="444"/>
      <c r="J74" s="444"/>
      <c r="K74" s="445"/>
      <c r="L74" s="26">
        <f>IFERROR(L70/L73,0)</f>
        <v>0</v>
      </c>
      <c r="M74" s="53"/>
    </row>
    <row r="75" spans="1:13" ht="15" customHeight="1" x14ac:dyDescent="0.3">
      <c r="A75" s="53"/>
      <c r="B75" s="53"/>
      <c r="C75" s="53"/>
      <c r="D75" s="53"/>
      <c r="E75" s="53"/>
      <c r="F75" s="259"/>
      <c r="G75" s="259"/>
      <c r="H75" s="259"/>
      <c r="I75" s="259"/>
      <c r="J75" s="259"/>
      <c r="K75" s="259"/>
      <c r="L75" s="259"/>
      <c r="M75" s="53"/>
    </row>
    <row r="76" spans="1:13" ht="15" customHeight="1" thickBot="1" x14ac:dyDescent="0.35">
      <c r="A76" s="53"/>
      <c r="B76" s="53"/>
      <c r="C76" s="53"/>
      <c r="D76" s="53"/>
      <c r="E76" s="53"/>
      <c r="F76" s="259"/>
      <c r="G76" s="259"/>
      <c r="H76" s="259"/>
      <c r="I76" s="259"/>
      <c r="J76" s="259"/>
      <c r="K76" s="259"/>
      <c r="L76" s="259"/>
      <c r="M76" s="53"/>
    </row>
    <row r="77" spans="1:13" ht="15" customHeight="1" thickBot="1" x14ac:dyDescent="0.35">
      <c r="A77" s="53"/>
      <c r="B77" s="53"/>
      <c r="C77" s="53"/>
      <c r="D77" s="53"/>
      <c r="E77" s="53"/>
      <c r="F77" s="290" t="s">
        <v>327</v>
      </c>
      <c r="G77" s="434"/>
      <c r="H77" s="435"/>
      <c r="I77" s="435"/>
      <c r="J77" s="435"/>
      <c r="K77" s="435"/>
      <c r="L77" s="436"/>
      <c r="M77" s="53"/>
    </row>
    <row r="78" spans="1:13" ht="15" customHeight="1" x14ac:dyDescent="0.3">
      <c r="A78" s="53"/>
      <c r="B78" s="53"/>
      <c r="C78" s="53"/>
      <c r="D78" s="53"/>
      <c r="E78" s="53"/>
      <c r="F78" s="291" t="s">
        <v>71</v>
      </c>
      <c r="G78" s="291" t="s">
        <v>72</v>
      </c>
      <c r="H78" s="291" t="s">
        <v>73</v>
      </c>
      <c r="I78" s="291" t="s">
        <v>229</v>
      </c>
      <c r="J78" s="291" t="s">
        <v>230</v>
      </c>
      <c r="K78" s="291" t="s">
        <v>234</v>
      </c>
      <c r="L78" s="291" t="s">
        <v>77</v>
      </c>
      <c r="M78" s="53"/>
    </row>
    <row r="79" spans="1:13" ht="15" customHeight="1" x14ac:dyDescent="0.3">
      <c r="A79" s="53"/>
      <c r="B79" s="53"/>
      <c r="C79" s="53"/>
      <c r="D79" s="53"/>
      <c r="E79" s="53"/>
      <c r="F79" s="16"/>
      <c r="G79" s="17"/>
      <c r="H79" s="18"/>
      <c r="I79" s="19"/>
      <c r="J79" s="292">
        <f>+H79*I79</f>
        <v>0</v>
      </c>
      <c r="K79" s="15"/>
      <c r="L79" s="27">
        <f>+H79*K79</f>
        <v>0</v>
      </c>
      <c r="M79" s="53"/>
    </row>
    <row r="80" spans="1:13" ht="15" customHeight="1" x14ac:dyDescent="0.3">
      <c r="A80" s="53"/>
      <c r="B80" s="53"/>
      <c r="C80" s="53"/>
      <c r="D80" s="53"/>
      <c r="E80" s="53"/>
      <c r="F80" s="20"/>
      <c r="G80" s="18"/>
      <c r="H80" s="18"/>
      <c r="I80" s="19"/>
      <c r="J80" s="292">
        <f t="shared" ref="J80:J84" si="6">+H80*I80</f>
        <v>0</v>
      </c>
      <c r="K80" s="15"/>
      <c r="L80" s="27">
        <f t="shared" ref="L80:L84" si="7">+H80*K80</f>
        <v>0</v>
      </c>
      <c r="M80" s="53"/>
    </row>
    <row r="81" spans="1:13" ht="15" customHeight="1" x14ac:dyDescent="0.3">
      <c r="A81" s="53"/>
      <c r="B81" s="53"/>
      <c r="C81" s="53"/>
      <c r="D81" s="53"/>
      <c r="E81" s="53"/>
      <c r="F81" s="20"/>
      <c r="G81" s="18"/>
      <c r="H81" s="18"/>
      <c r="I81" s="19"/>
      <c r="J81" s="292">
        <f t="shared" si="6"/>
        <v>0</v>
      </c>
      <c r="K81" s="15"/>
      <c r="L81" s="27">
        <f t="shared" si="7"/>
        <v>0</v>
      </c>
      <c r="M81" s="53"/>
    </row>
    <row r="82" spans="1:13" ht="15" customHeight="1" x14ac:dyDescent="0.3">
      <c r="A82" s="53"/>
      <c r="B82" s="53"/>
      <c r="C82" s="53"/>
      <c r="D82" s="53"/>
      <c r="E82" s="53"/>
      <c r="F82" s="20"/>
      <c r="G82" s="18"/>
      <c r="H82" s="18"/>
      <c r="I82" s="19"/>
      <c r="J82" s="292">
        <f t="shared" si="6"/>
        <v>0</v>
      </c>
      <c r="K82" s="15"/>
      <c r="L82" s="27">
        <f t="shared" si="7"/>
        <v>0</v>
      </c>
      <c r="M82" s="53"/>
    </row>
    <row r="83" spans="1:13" ht="15" customHeight="1" x14ac:dyDescent="0.3">
      <c r="A83" s="53"/>
      <c r="B83" s="53"/>
      <c r="C83" s="53"/>
      <c r="D83" s="53"/>
      <c r="E83" s="53"/>
      <c r="F83" s="20"/>
      <c r="G83" s="18"/>
      <c r="H83" s="18"/>
      <c r="I83" s="19"/>
      <c r="J83" s="292">
        <f t="shared" si="6"/>
        <v>0</v>
      </c>
      <c r="K83" s="15"/>
      <c r="L83" s="27">
        <f t="shared" si="7"/>
        <v>0</v>
      </c>
      <c r="M83" s="53"/>
    </row>
    <row r="84" spans="1:13" ht="15" customHeight="1" thickBot="1" x14ac:dyDescent="0.35">
      <c r="A84" s="53"/>
      <c r="B84" s="53"/>
      <c r="C84" s="53"/>
      <c r="D84" s="53"/>
      <c r="E84" s="53"/>
      <c r="F84" s="21"/>
      <c r="G84" s="22"/>
      <c r="H84" s="22"/>
      <c r="I84" s="23"/>
      <c r="J84" s="293">
        <f t="shared" si="6"/>
        <v>0</v>
      </c>
      <c r="K84" s="24"/>
      <c r="L84" s="28">
        <f t="shared" si="7"/>
        <v>0</v>
      </c>
      <c r="M84" s="53"/>
    </row>
    <row r="85" spans="1:13" ht="15" customHeight="1" x14ac:dyDescent="0.3">
      <c r="A85" s="53"/>
      <c r="B85" s="53"/>
      <c r="C85" s="53"/>
      <c r="D85" s="53"/>
      <c r="E85" s="53"/>
      <c r="F85" s="437" t="s">
        <v>77</v>
      </c>
      <c r="G85" s="438"/>
      <c r="H85" s="438"/>
      <c r="I85" s="438"/>
      <c r="J85" s="438"/>
      <c r="K85" s="439"/>
      <c r="L85" s="29">
        <f>SUM(L79:L84)</f>
        <v>0</v>
      </c>
      <c r="M85" s="53"/>
    </row>
    <row r="86" spans="1:13" ht="15" customHeight="1" x14ac:dyDescent="0.3">
      <c r="A86" s="53"/>
      <c r="B86" s="53"/>
      <c r="C86" s="53"/>
      <c r="D86" s="53"/>
      <c r="E86" s="53"/>
      <c r="F86" s="440" t="s">
        <v>90</v>
      </c>
      <c r="G86" s="441"/>
      <c r="H86" s="441"/>
      <c r="I86" s="441"/>
      <c r="J86" s="441"/>
      <c r="K86" s="442"/>
      <c r="L86" s="30">
        <f>+L85*0.05</f>
        <v>0</v>
      </c>
      <c r="M86" s="53"/>
    </row>
    <row r="87" spans="1:13" ht="15" customHeight="1" x14ac:dyDescent="0.3">
      <c r="A87" s="53"/>
      <c r="B87" s="53"/>
      <c r="C87" s="53"/>
      <c r="D87" s="53"/>
      <c r="E87" s="53"/>
      <c r="F87" s="440" t="s">
        <v>91</v>
      </c>
      <c r="G87" s="441"/>
      <c r="H87" s="441"/>
      <c r="I87" s="441"/>
      <c r="J87" s="441"/>
      <c r="K87" s="442"/>
      <c r="L87" s="30">
        <f>+SUM(L85:L86)</f>
        <v>0</v>
      </c>
      <c r="M87" s="53"/>
    </row>
    <row r="88" spans="1:13" ht="15" customHeight="1" x14ac:dyDescent="0.3">
      <c r="A88" s="53"/>
      <c r="B88" s="53"/>
      <c r="C88" s="53"/>
      <c r="D88" s="53"/>
      <c r="E88" s="53"/>
      <c r="F88" s="440" t="s">
        <v>157</v>
      </c>
      <c r="G88" s="441"/>
      <c r="H88" s="441"/>
      <c r="I88" s="441"/>
      <c r="J88" s="441"/>
      <c r="K88" s="442"/>
      <c r="L88" s="25"/>
      <c r="M88" s="53"/>
    </row>
    <row r="89" spans="1:13" ht="15" customHeight="1" thickBot="1" x14ac:dyDescent="0.35">
      <c r="A89" s="53"/>
      <c r="B89" s="53"/>
      <c r="C89" s="53"/>
      <c r="D89" s="53"/>
      <c r="E89" s="53"/>
      <c r="F89" s="443" t="s">
        <v>93</v>
      </c>
      <c r="G89" s="444"/>
      <c r="H89" s="444"/>
      <c r="I89" s="444"/>
      <c r="J89" s="444"/>
      <c r="K89" s="445"/>
      <c r="L89" s="26">
        <f>IFERROR(L85/L88,0)</f>
        <v>0</v>
      </c>
      <c r="M89" s="53"/>
    </row>
    <row r="90" spans="1:13" ht="15" customHeight="1" x14ac:dyDescent="0.3">
      <c r="A90" s="53"/>
      <c r="B90" s="53"/>
      <c r="C90" s="53"/>
      <c r="D90" s="53"/>
      <c r="E90" s="53"/>
      <c r="F90" s="259"/>
      <c r="G90" s="259"/>
      <c r="H90" s="259"/>
      <c r="I90" s="259"/>
      <c r="J90" s="259"/>
      <c r="K90" s="259"/>
      <c r="L90" s="259"/>
      <c r="M90" s="53"/>
    </row>
    <row r="91" spans="1:13" ht="15" customHeight="1" thickBot="1" x14ac:dyDescent="0.35">
      <c r="A91" s="53"/>
      <c r="B91" s="53"/>
      <c r="C91" s="53"/>
      <c r="D91" s="53"/>
      <c r="E91" s="53"/>
      <c r="F91" s="259"/>
      <c r="G91" s="259"/>
      <c r="H91" s="259"/>
      <c r="I91" s="259"/>
      <c r="J91" s="259"/>
      <c r="K91" s="259"/>
      <c r="L91" s="259"/>
      <c r="M91" s="53"/>
    </row>
    <row r="92" spans="1:13" ht="15" customHeight="1" thickBot="1" x14ac:dyDescent="0.35">
      <c r="A92" s="53"/>
      <c r="B92" s="53"/>
      <c r="C92" s="53"/>
      <c r="D92" s="53"/>
      <c r="E92" s="53"/>
      <c r="F92" s="290" t="s">
        <v>328</v>
      </c>
      <c r="G92" s="434"/>
      <c r="H92" s="435"/>
      <c r="I92" s="435"/>
      <c r="J92" s="435"/>
      <c r="K92" s="435"/>
      <c r="L92" s="436"/>
      <c r="M92" s="53"/>
    </row>
    <row r="93" spans="1:13" ht="15" customHeight="1" x14ac:dyDescent="0.3">
      <c r="A93" s="53"/>
      <c r="B93" s="53"/>
      <c r="C93" s="53"/>
      <c r="D93" s="53"/>
      <c r="E93" s="53"/>
      <c r="F93" s="291" t="s">
        <v>71</v>
      </c>
      <c r="G93" s="291" t="s">
        <v>72</v>
      </c>
      <c r="H93" s="291" t="s">
        <v>73</v>
      </c>
      <c r="I93" s="291" t="s">
        <v>229</v>
      </c>
      <c r="J93" s="291" t="s">
        <v>230</v>
      </c>
      <c r="K93" s="291" t="s">
        <v>234</v>
      </c>
      <c r="L93" s="291" t="s">
        <v>77</v>
      </c>
      <c r="M93" s="53"/>
    </row>
    <row r="94" spans="1:13" ht="15" customHeight="1" x14ac:dyDescent="0.3">
      <c r="A94" s="53"/>
      <c r="B94" s="53"/>
      <c r="C94" s="53"/>
      <c r="D94" s="53"/>
      <c r="E94" s="53"/>
      <c r="F94" s="16"/>
      <c r="G94" s="17"/>
      <c r="H94" s="18"/>
      <c r="I94" s="19"/>
      <c r="J94" s="292">
        <f>+H94*I94</f>
        <v>0</v>
      </c>
      <c r="K94" s="15"/>
      <c r="L94" s="27">
        <f>+H94*K94</f>
        <v>0</v>
      </c>
      <c r="M94" s="53"/>
    </row>
    <row r="95" spans="1:13" ht="15" customHeight="1" x14ac:dyDescent="0.3">
      <c r="A95" s="53"/>
      <c r="B95" s="53"/>
      <c r="C95" s="53"/>
      <c r="D95" s="53"/>
      <c r="E95" s="53"/>
      <c r="F95" s="20"/>
      <c r="G95" s="18"/>
      <c r="H95" s="18"/>
      <c r="I95" s="19"/>
      <c r="J95" s="292">
        <f t="shared" ref="J95:J99" si="8">+H95*I95</f>
        <v>0</v>
      </c>
      <c r="K95" s="15"/>
      <c r="L95" s="27">
        <f t="shared" ref="L95:L99" si="9">+H95*K95</f>
        <v>0</v>
      </c>
      <c r="M95" s="53"/>
    </row>
    <row r="96" spans="1:13" ht="15" customHeight="1" x14ac:dyDescent="0.3">
      <c r="A96" s="53"/>
      <c r="B96" s="53"/>
      <c r="C96" s="53"/>
      <c r="D96" s="53"/>
      <c r="E96" s="53"/>
      <c r="F96" s="20"/>
      <c r="G96" s="18"/>
      <c r="H96" s="18"/>
      <c r="I96" s="19"/>
      <c r="J96" s="292">
        <f t="shared" si="8"/>
        <v>0</v>
      </c>
      <c r="K96" s="15"/>
      <c r="L96" s="27">
        <f t="shared" si="9"/>
        <v>0</v>
      </c>
      <c r="M96" s="53"/>
    </row>
    <row r="97" spans="1:13" ht="15" customHeight="1" x14ac:dyDescent="0.3">
      <c r="A97" s="53"/>
      <c r="B97" s="53"/>
      <c r="C97" s="53"/>
      <c r="D97" s="53"/>
      <c r="E97" s="53"/>
      <c r="F97" s="20"/>
      <c r="G97" s="18"/>
      <c r="H97" s="18"/>
      <c r="I97" s="19"/>
      <c r="J97" s="292">
        <f t="shared" si="8"/>
        <v>0</v>
      </c>
      <c r="K97" s="15"/>
      <c r="L97" s="27">
        <f t="shared" si="9"/>
        <v>0</v>
      </c>
      <c r="M97" s="53"/>
    </row>
    <row r="98" spans="1:13" ht="15" customHeight="1" x14ac:dyDescent="0.3">
      <c r="A98" s="53"/>
      <c r="B98" s="53"/>
      <c r="C98" s="53"/>
      <c r="D98" s="53"/>
      <c r="E98" s="53"/>
      <c r="F98" s="20"/>
      <c r="G98" s="18"/>
      <c r="H98" s="18"/>
      <c r="I98" s="19"/>
      <c r="J98" s="292">
        <f t="shared" si="8"/>
        <v>0</v>
      </c>
      <c r="K98" s="15"/>
      <c r="L98" s="27">
        <f t="shared" si="9"/>
        <v>0</v>
      </c>
      <c r="M98" s="53"/>
    </row>
    <row r="99" spans="1:13" ht="15" customHeight="1" thickBot="1" x14ac:dyDescent="0.35">
      <c r="A99" s="53"/>
      <c r="B99" s="53"/>
      <c r="C99" s="53"/>
      <c r="D99" s="53"/>
      <c r="E99" s="53"/>
      <c r="F99" s="21"/>
      <c r="G99" s="22"/>
      <c r="H99" s="22"/>
      <c r="I99" s="23"/>
      <c r="J99" s="293">
        <f t="shared" si="8"/>
        <v>0</v>
      </c>
      <c r="K99" s="24"/>
      <c r="L99" s="28">
        <f t="shared" si="9"/>
        <v>0</v>
      </c>
      <c r="M99" s="53"/>
    </row>
    <row r="100" spans="1:13" ht="15" customHeight="1" x14ac:dyDescent="0.3">
      <c r="A100" s="53"/>
      <c r="B100" s="53"/>
      <c r="C100" s="53"/>
      <c r="D100" s="53"/>
      <c r="E100" s="53"/>
      <c r="F100" s="437" t="s">
        <v>77</v>
      </c>
      <c r="G100" s="438"/>
      <c r="H100" s="438"/>
      <c r="I100" s="438"/>
      <c r="J100" s="438"/>
      <c r="K100" s="439"/>
      <c r="L100" s="29">
        <f>SUM(L94:L99)</f>
        <v>0</v>
      </c>
      <c r="M100" s="53"/>
    </row>
    <row r="101" spans="1:13" ht="15" customHeight="1" x14ac:dyDescent="0.3">
      <c r="A101" s="53"/>
      <c r="B101" s="53"/>
      <c r="C101" s="53"/>
      <c r="D101" s="53"/>
      <c r="E101" s="53"/>
      <c r="F101" s="440" t="s">
        <v>90</v>
      </c>
      <c r="G101" s="441"/>
      <c r="H101" s="441"/>
      <c r="I101" s="441"/>
      <c r="J101" s="441"/>
      <c r="K101" s="442"/>
      <c r="L101" s="30">
        <f>+L100*0.05</f>
        <v>0</v>
      </c>
      <c r="M101" s="53"/>
    </row>
    <row r="102" spans="1:13" ht="15" customHeight="1" x14ac:dyDescent="0.3">
      <c r="A102" s="53"/>
      <c r="B102" s="53"/>
      <c r="C102" s="53"/>
      <c r="D102" s="53"/>
      <c r="E102" s="53"/>
      <c r="F102" s="440" t="s">
        <v>91</v>
      </c>
      <c r="G102" s="441"/>
      <c r="H102" s="441"/>
      <c r="I102" s="441"/>
      <c r="J102" s="441"/>
      <c r="K102" s="442"/>
      <c r="L102" s="30">
        <f>+SUM(L100:L101)</f>
        <v>0</v>
      </c>
      <c r="M102" s="53"/>
    </row>
    <row r="103" spans="1:13" ht="15" customHeight="1" x14ac:dyDescent="0.3">
      <c r="A103" s="53"/>
      <c r="B103" s="53"/>
      <c r="C103" s="53"/>
      <c r="D103" s="53"/>
      <c r="E103" s="53"/>
      <c r="F103" s="440" t="s">
        <v>157</v>
      </c>
      <c r="G103" s="441"/>
      <c r="H103" s="441"/>
      <c r="I103" s="441"/>
      <c r="J103" s="441"/>
      <c r="K103" s="442"/>
      <c r="L103" s="25"/>
      <c r="M103" s="53"/>
    </row>
    <row r="104" spans="1:13" ht="15" customHeight="1" thickBot="1" x14ac:dyDescent="0.35">
      <c r="A104" s="53"/>
      <c r="B104" s="53"/>
      <c r="C104" s="53"/>
      <c r="D104" s="53"/>
      <c r="E104" s="53"/>
      <c r="F104" s="443" t="s">
        <v>93</v>
      </c>
      <c r="G104" s="444"/>
      <c r="H104" s="444"/>
      <c r="I104" s="444"/>
      <c r="J104" s="444"/>
      <c r="K104" s="445"/>
      <c r="L104" s="26">
        <f>IFERROR(L100/L103,0)</f>
        <v>0</v>
      </c>
      <c r="M104" s="53"/>
    </row>
    <row r="105" spans="1:13" ht="15" customHeight="1" x14ac:dyDescent="0.3">
      <c r="A105" s="53"/>
      <c r="B105" s="53"/>
      <c r="C105" s="53"/>
      <c r="D105" s="53"/>
      <c r="E105" s="53"/>
      <c r="F105" s="259"/>
      <c r="G105" s="259"/>
      <c r="H105" s="259"/>
      <c r="I105" s="259"/>
      <c r="J105" s="259"/>
      <c r="K105" s="259"/>
      <c r="L105" s="259"/>
      <c r="M105" s="53"/>
    </row>
    <row r="106" spans="1:13" ht="15" customHeight="1" thickBot="1" x14ac:dyDescent="0.35">
      <c r="A106" s="53"/>
      <c r="B106" s="53"/>
      <c r="C106" s="53"/>
      <c r="D106" s="53"/>
      <c r="E106" s="53"/>
      <c r="F106" s="259"/>
      <c r="G106" s="259"/>
      <c r="H106" s="259"/>
      <c r="I106" s="259"/>
      <c r="J106" s="259"/>
      <c r="K106" s="259"/>
      <c r="L106" s="259"/>
      <c r="M106" s="53"/>
    </row>
    <row r="107" spans="1:13" ht="15" customHeight="1" thickBot="1" x14ac:dyDescent="0.35">
      <c r="A107" s="53"/>
      <c r="B107" s="53"/>
      <c r="C107" s="53"/>
      <c r="D107" s="53"/>
      <c r="E107" s="53"/>
      <c r="F107" s="290" t="s">
        <v>329</v>
      </c>
      <c r="G107" s="434"/>
      <c r="H107" s="435"/>
      <c r="I107" s="435"/>
      <c r="J107" s="435"/>
      <c r="K107" s="435"/>
      <c r="L107" s="436"/>
      <c r="M107" s="53"/>
    </row>
    <row r="108" spans="1:13" ht="15" customHeight="1" x14ac:dyDescent="0.3">
      <c r="A108" s="53"/>
      <c r="B108" s="53"/>
      <c r="C108" s="53"/>
      <c r="D108" s="53"/>
      <c r="E108" s="53"/>
      <c r="F108" s="291" t="s">
        <v>71</v>
      </c>
      <c r="G108" s="291" t="s">
        <v>72</v>
      </c>
      <c r="H108" s="291" t="s">
        <v>73</v>
      </c>
      <c r="I108" s="291" t="s">
        <v>229</v>
      </c>
      <c r="J108" s="291" t="s">
        <v>230</v>
      </c>
      <c r="K108" s="291" t="s">
        <v>234</v>
      </c>
      <c r="L108" s="291" t="s">
        <v>77</v>
      </c>
      <c r="M108" s="53"/>
    </row>
    <row r="109" spans="1:13" ht="15" customHeight="1" x14ac:dyDescent="0.3">
      <c r="A109" s="53"/>
      <c r="B109" s="53"/>
      <c r="C109" s="53"/>
      <c r="D109" s="53"/>
      <c r="E109" s="53"/>
      <c r="F109" s="16"/>
      <c r="G109" s="17"/>
      <c r="H109" s="18"/>
      <c r="I109" s="19"/>
      <c r="J109" s="292">
        <f>+H109*I109</f>
        <v>0</v>
      </c>
      <c r="K109" s="15"/>
      <c r="L109" s="27">
        <f>+H109*K109</f>
        <v>0</v>
      </c>
      <c r="M109" s="53"/>
    </row>
    <row r="110" spans="1:13" ht="15" customHeight="1" x14ac:dyDescent="0.3">
      <c r="A110" s="53"/>
      <c r="B110" s="53"/>
      <c r="C110" s="53"/>
      <c r="D110" s="53"/>
      <c r="E110" s="53"/>
      <c r="F110" s="20"/>
      <c r="G110" s="18"/>
      <c r="H110" s="18"/>
      <c r="I110" s="19"/>
      <c r="J110" s="292">
        <f t="shared" ref="J110:J114" si="10">+H110*I110</f>
        <v>0</v>
      </c>
      <c r="K110" s="15"/>
      <c r="L110" s="27">
        <f t="shared" ref="L110:L114" si="11">+H110*K110</f>
        <v>0</v>
      </c>
      <c r="M110" s="53"/>
    </row>
    <row r="111" spans="1:13" ht="15" customHeight="1" x14ac:dyDescent="0.3">
      <c r="A111" s="53"/>
      <c r="B111" s="53"/>
      <c r="C111" s="53"/>
      <c r="D111" s="53"/>
      <c r="E111" s="53"/>
      <c r="F111" s="20"/>
      <c r="G111" s="18"/>
      <c r="H111" s="18"/>
      <c r="I111" s="19"/>
      <c r="J111" s="292">
        <f t="shared" si="10"/>
        <v>0</v>
      </c>
      <c r="K111" s="15"/>
      <c r="L111" s="27">
        <f t="shared" si="11"/>
        <v>0</v>
      </c>
      <c r="M111" s="53"/>
    </row>
    <row r="112" spans="1:13" ht="15" customHeight="1" x14ac:dyDescent="0.3">
      <c r="A112" s="53"/>
      <c r="B112" s="53"/>
      <c r="C112" s="53"/>
      <c r="D112" s="53"/>
      <c r="E112" s="53"/>
      <c r="F112" s="20"/>
      <c r="G112" s="18"/>
      <c r="H112" s="18"/>
      <c r="I112" s="19"/>
      <c r="J112" s="292">
        <f t="shared" si="10"/>
        <v>0</v>
      </c>
      <c r="K112" s="15"/>
      <c r="L112" s="27">
        <f t="shared" si="11"/>
        <v>0</v>
      </c>
      <c r="M112" s="53"/>
    </row>
    <row r="113" spans="1:13" ht="15" customHeight="1" x14ac:dyDescent="0.3">
      <c r="A113" s="53"/>
      <c r="B113" s="53"/>
      <c r="C113" s="53"/>
      <c r="D113" s="53"/>
      <c r="E113" s="53"/>
      <c r="F113" s="20"/>
      <c r="G113" s="18"/>
      <c r="H113" s="18"/>
      <c r="I113" s="19"/>
      <c r="J113" s="292">
        <f t="shared" si="10"/>
        <v>0</v>
      </c>
      <c r="K113" s="15"/>
      <c r="L113" s="27">
        <f t="shared" si="11"/>
        <v>0</v>
      </c>
      <c r="M113" s="53"/>
    </row>
    <row r="114" spans="1:13" ht="15" customHeight="1" thickBot="1" x14ac:dyDescent="0.35">
      <c r="A114" s="53"/>
      <c r="B114" s="53"/>
      <c r="C114" s="53"/>
      <c r="D114" s="53"/>
      <c r="E114" s="53"/>
      <c r="F114" s="21"/>
      <c r="G114" s="22"/>
      <c r="H114" s="22"/>
      <c r="I114" s="23"/>
      <c r="J114" s="293">
        <f t="shared" si="10"/>
        <v>0</v>
      </c>
      <c r="K114" s="24"/>
      <c r="L114" s="28">
        <f t="shared" si="11"/>
        <v>0</v>
      </c>
      <c r="M114" s="53"/>
    </row>
    <row r="115" spans="1:13" ht="15" customHeight="1" x14ac:dyDescent="0.3">
      <c r="A115" s="53"/>
      <c r="B115" s="53"/>
      <c r="C115" s="53"/>
      <c r="D115" s="53"/>
      <c r="E115" s="53"/>
      <c r="F115" s="437" t="s">
        <v>77</v>
      </c>
      <c r="G115" s="438"/>
      <c r="H115" s="438"/>
      <c r="I115" s="438"/>
      <c r="J115" s="438"/>
      <c r="K115" s="439"/>
      <c r="L115" s="29">
        <f>SUM(L109:L114)</f>
        <v>0</v>
      </c>
      <c r="M115" s="53"/>
    </row>
    <row r="116" spans="1:13" ht="15" customHeight="1" x14ac:dyDescent="0.3">
      <c r="A116" s="53"/>
      <c r="B116" s="53"/>
      <c r="C116" s="53"/>
      <c r="D116" s="53"/>
      <c r="E116" s="53"/>
      <c r="F116" s="440" t="s">
        <v>90</v>
      </c>
      <c r="G116" s="441"/>
      <c r="H116" s="441"/>
      <c r="I116" s="441"/>
      <c r="J116" s="441"/>
      <c r="K116" s="442"/>
      <c r="L116" s="30">
        <f>+L115*0.05</f>
        <v>0</v>
      </c>
      <c r="M116" s="53"/>
    </row>
    <row r="117" spans="1:13" ht="15" customHeight="1" x14ac:dyDescent="0.3">
      <c r="A117" s="53"/>
      <c r="B117" s="53"/>
      <c r="C117" s="53"/>
      <c r="D117" s="53"/>
      <c r="E117" s="53"/>
      <c r="F117" s="440" t="s">
        <v>91</v>
      </c>
      <c r="G117" s="441"/>
      <c r="H117" s="441"/>
      <c r="I117" s="441"/>
      <c r="J117" s="441"/>
      <c r="K117" s="442"/>
      <c r="L117" s="30">
        <f>+SUM(L115:L116)</f>
        <v>0</v>
      </c>
      <c r="M117" s="53"/>
    </row>
    <row r="118" spans="1:13" ht="15" customHeight="1" x14ac:dyDescent="0.3">
      <c r="A118" s="53"/>
      <c r="B118" s="53"/>
      <c r="C118" s="53"/>
      <c r="D118" s="53"/>
      <c r="E118" s="53"/>
      <c r="F118" s="440" t="s">
        <v>157</v>
      </c>
      <c r="G118" s="441"/>
      <c r="H118" s="441"/>
      <c r="I118" s="441"/>
      <c r="J118" s="441"/>
      <c r="K118" s="442"/>
      <c r="L118" s="25"/>
      <c r="M118" s="53"/>
    </row>
    <row r="119" spans="1:13" ht="15" customHeight="1" thickBot="1" x14ac:dyDescent="0.35">
      <c r="A119" s="53"/>
      <c r="B119" s="53"/>
      <c r="C119" s="53"/>
      <c r="D119" s="53"/>
      <c r="E119" s="53"/>
      <c r="F119" s="443" t="s">
        <v>93</v>
      </c>
      <c r="G119" s="444"/>
      <c r="H119" s="444"/>
      <c r="I119" s="444"/>
      <c r="J119" s="444"/>
      <c r="K119" s="445"/>
      <c r="L119" s="26">
        <f>IFERROR(L115/L118,0)</f>
        <v>0</v>
      </c>
      <c r="M119" s="53"/>
    </row>
    <row r="120" spans="1:13" ht="15" customHeight="1" x14ac:dyDescent="0.3">
      <c r="A120" s="53"/>
      <c r="B120" s="53"/>
      <c r="C120" s="53"/>
      <c r="D120" s="53"/>
      <c r="E120" s="53"/>
      <c r="F120" s="259"/>
      <c r="G120" s="259"/>
      <c r="H120" s="259"/>
      <c r="I120" s="259"/>
      <c r="J120" s="259"/>
      <c r="K120" s="259"/>
      <c r="L120" s="259"/>
      <c r="M120" s="53"/>
    </row>
    <row r="121" spans="1:13" ht="15" customHeight="1" thickBot="1" x14ac:dyDescent="0.35">
      <c r="A121" s="53"/>
      <c r="B121" s="53"/>
      <c r="C121" s="53"/>
      <c r="D121" s="53"/>
      <c r="E121" s="53"/>
      <c r="F121" s="259"/>
      <c r="G121" s="259"/>
      <c r="H121" s="259"/>
      <c r="I121" s="259"/>
      <c r="J121" s="259"/>
      <c r="K121" s="259"/>
      <c r="L121" s="259"/>
      <c r="M121" s="53"/>
    </row>
    <row r="122" spans="1:13" ht="15" customHeight="1" thickBot="1" x14ac:dyDescent="0.35">
      <c r="A122" s="53"/>
      <c r="B122" s="53"/>
      <c r="C122" s="53"/>
      <c r="D122" s="53"/>
      <c r="E122" s="53"/>
      <c r="F122" s="290" t="s">
        <v>330</v>
      </c>
      <c r="G122" s="434"/>
      <c r="H122" s="435"/>
      <c r="I122" s="435"/>
      <c r="J122" s="435"/>
      <c r="K122" s="435"/>
      <c r="L122" s="436"/>
      <c r="M122" s="53"/>
    </row>
    <row r="123" spans="1:13" ht="15" customHeight="1" x14ac:dyDescent="0.3">
      <c r="A123" s="53"/>
      <c r="B123" s="53"/>
      <c r="C123" s="53"/>
      <c r="D123" s="53"/>
      <c r="E123" s="53"/>
      <c r="F123" s="291" t="s">
        <v>71</v>
      </c>
      <c r="G123" s="291" t="s">
        <v>72</v>
      </c>
      <c r="H123" s="291" t="s">
        <v>73</v>
      </c>
      <c r="I123" s="291" t="s">
        <v>229</v>
      </c>
      <c r="J123" s="291" t="s">
        <v>230</v>
      </c>
      <c r="K123" s="291" t="s">
        <v>234</v>
      </c>
      <c r="L123" s="291" t="s">
        <v>77</v>
      </c>
      <c r="M123" s="53"/>
    </row>
    <row r="124" spans="1:13" ht="15" customHeight="1" x14ac:dyDescent="0.3">
      <c r="A124" s="53"/>
      <c r="B124" s="53"/>
      <c r="C124" s="53"/>
      <c r="D124" s="53"/>
      <c r="E124" s="53"/>
      <c r="F124" s="16"/>
      <c r="G124" s="17"/>
      <c r="H124" s="18"/>
      <c r="I124" s="19"/>
      <c r="J124" s="292">
        <f>+H124*I124</f>
        <v>0</v>
      </c>
      <c r="K124" s="15"/>
      <c r="L124" s="27">
        <f>+H124*K124</f>
        <v>0</v>
      </c>
      <c r="M124" s="53"/>
    </row>
    <row r="125" spans="1:13" ht="15" customHeight="1" x14ac:dyDescent="0.3">
      <c r="A125" s="53"/>
      <c r="B125" s="53"/>
      <c r="C125" s="53"/>
      <c r="D125" s="53"/>
      <c r="E125" s="53"/>
      <c r="F125" s="20"/>
      <c r="G125" s="18"/>
      <c r="H125" s="18"/>
      <c r="I125" s="19"/>
      <c r="J125" s="292">
        <f t="shared" ref="J125:J129" si="12">+H125*I125</f>
        <v>0</v>
      </c>
      <c r="K125" s="15"/>
      <c r="L125" s="27">
        <f t="shared" ref="L125:L129" si="13">+H125*K125</f>
        <v>0</v>
      </c>
      <c r="M125" s="53"/>
    </row>
    <row r="126" spans="1:13" ht="15" customHeight="1" x14ac:dyDescent="0.3">
      <c r="A126" s="53"/>
      <c r="B126" s="53"/>
      <c r="C126" s="53"/>
      <c r="D126" s="53"/>
      <c r="E126" s="53"/>
      <c r="F126" s="20"/>
      <c r="G126" s="18"/>
      <c r="H126" s="18"/>
      <c r="I126" s="19"/>
      <c r="J126" s="292">
        <f t="shared" si="12"/>
        <v>0</v>
      </c>
      <c r="K126" s="15"/>
      <c r="L126" s="27">
        <f t="shared" si="13"/>
        <v>0</v>
      </c>
      <c r="M126" s="53"/>
    </row>
    <row r="127" spans="1:13" ht="15" customHeight="1" x14ac:dyDescent="0.3">
      <c r="A127" s="53"/>
      <c r="B127" s="53"/>
      <c r="C127" s="53"/>
      <c r="D127" s="53"/>
      <c r="E127" s="53"/>
      <c r="F127" s="20"/>
      <c r="G127" s="18"/>
      <c r="H127" s="18"/>
      <c r="I127" s="19"/>
      <c r="J127" s="292">
        <f t="shared" si="12"/>
        <v>0</v>
      </c>
      <c r="K127" s="15"/>
      <c r="L127" s="27">
        <f t="shared" si="13"/>
        <v>0</v>
      </c>
      <c r="M127" s="53"/>
    </row>
    <row r="128" spans="1:13" ht="15" customHeight="1" x14ac:dyDescent="0.3">
      <c r="A128" s="53"/>
      <c r="B128" s="53"/>
      <c r="C128" s="53"/>
      <c r="D128" s="53"/>
      <c r="E128" s="53"/>
      <c r="F128" s="20"/>
      <c r="G128" s="18"/>
      <c r="H128" s="18"/>
      <c r="I128" s="19"/>
      <c r="J128" s="292">
        <f t="shared" si="12"/>
        <v>0</v>
      </c>
      <c r="K128" s="15"/>
      <c r="L128" s="27">
        <f t="shared" si="13"/>
        <v>0</v>
      </c>
      <c r="M128" s="53"/>
    </row>
    <row r="129" spans="1:13" ht="15" customHeight="1" thickBot="1" x14ac:dyDescent="0.35">
      <c r="A129" s="53"/>
      <c r="B129" s="53"/>
      <c r="C129" s="53"/>
      <c r="D129" s="53"/>
      <c r="E129" s="53"/>
      <c r="F129" s="21"/>
      <c r="G129" s="22"/>
      <c r="H129" s="22"/>
      <c r="I129" s="23"/>
      <c r="J129" s="293">
        <f t="shared" si="12"/>
        <v>0</v>
      </c>
      <c r="K129" s="24"/>
      <c r="L129" s="28">
        <f t="shared" si="13"/>
        <v>0</v>
      </c>
      <c r="M129" s="53"/>
    </row>
    <row r="130" spans="1:13" ht="15" customHeight="1" x14ac:dyDescent="0.3">
      <c r="A130" s="53"/>
      <c r="B130" s="53"/>
      <c r="C130" s="53"/>
      <c r="D130" s="53"/>
      <c r="E130" s="53"/>
      <c r="F130" s="437" t="s">
        <v>77</v>
      </c>
      <c r="G130" s="438"/>
      <c r="H130" s="438"/>
      <c r="I130" s="438"/>
      <c r="J130" s="438"/>
      <c r="K130" s="439"/>
      <c r="L130" s="29">
        <f>SUM(L124:L129)</f>
        <v>0</v>
      </c>
      <c r="M130" s="53"/>
    </row>
    <row r="131" spans="1:13" ht="15" customHeight="1" x14ac:dyDescent="0.3">
      <c r="A131" s="53"/>
      <c r="B131" s="53"/>
      <c r="C131" s="53"/>
      <c r="D131" s="53"/>
      <c r="E131" s="53"/>
      <c r="F131" s="440" t="s">
        <v>90</v>
      </c>
      <c r="G131" s="441"/>
      <c r="H131" s="441"/>
      <c r="I131" s="441"/>
      <c r="J131" s="441"/>
      <c r="K131" s="442"/>
      <c r="L131" s="30">
        <f>+L130*0.05</f>
        <v>0</v>
      </c>
      <c r="M131" s="53"/>
    </row>
    <row r="132" spans="1:13" ht="15" customHeight="1" x14ac:dyDescent="0.3">
      <c r="A132" s="53"/>
      <c r="B132" s="53"/>
      <c r="C132" s="53"/>
      <c r="D132" s="53"/>
      <c r="E132" s="53"/>
      <c r="F132" s="440" t="s">
        <v>91</v>
      </c>
      <c r="G132" s="441"/>
      <c r="H132" s="441"/>
      <c r="I132" s="441"/>
      <c r="J132" s="441"/>
      <c r="K132" s="442"/>
      <c r="L132" s="30">
        <f>+SUM(L130:L131)</f>
        <v>0</v>
      </c>
      <c r="M132" s="53"/>
    </row>
    <row r="133" spans="1:13" ht="15" customHeight="1" x14ac:dyDescent="0.3">
      <c r="A133" s="53"/>
      <c r="B133" s="53"/>
      <c r="C133" s="53"/>
      <c r="D133" s="53"/>
      <c r="E133" s="53"/>
      <c r="F133" s="440" t="s">
        <v>157</v>
      </c>
      <c r="G133" s="441"/>
      <c r="H133" s="441"/>
      <c r="I133" s="441"/>
      <c r="J133" s="441"/>
      <c r="K133" s="442"/>
      <c r="L133" s="25"/>
      <c r="M133" s="53"/>
    </row>
    <row r="134" spans="1:13" ht="15" customHeight="1" thickBot="1" x14ac:dyDescent="0.35">
      <c r="A134" s="53"/>
      <c r="B134" s="53"/>
      <c r="C134" s="53"/>
      <c r="D134" s="53"/>
      <c r="E134" s="53"/>
      <c r="F134" s="443" t="s">
        <v>93</v>
      </c>
      <c r="G134" s="444"/>
      <c r="H134" s="444"/>
      <c r="I134" s="444"/>
      <c r="J134" s="444"/>
      <c r="K134" s="445"/>
      <c r="L134" s="26">
        <f>IFERROR(L130/L133,0)</f>
        <v>0</v>
      </c>
      <c r="M134" s="53"/>
    </row>
    <row r="135" spans="1:13" ht="15" customHeight="1" x14ac:dyDescent="0.3">
      <c r="A135" s="53"/>
      <c r="B135" s="53"/>
      <c r="C135" s="53"/>
      <c r="D135" s="53"/>
      <c r="E135" s="53"/>
      <c r="F135" s="259"/>
      <c r="G135" s="259"/>
      <c r="H135" s="259"/>
      <c r="I135" s="259"/>
      <c r="J135" s="259"/>
      <c r="K135" s="259"/>
      <c r="L135" s="259"/>
      <c r="M135" s="53"/>
    </row>
    <row r="136" spans="1:13" ht="15" customHeight="1" thickBot="1" x14ac:dyDescent="0.35">
      <c r="A136" s="53"/>
      <c r="B136" s="53"/>
      <c r="C136" s="53"/>
      <c r="D136" s="53"/>
      <c r="E136" s="53"/>
      <c r="F136" s="259"/>
      <c r="G136" s="259"/>
      <c r="H136" s="259"/>
      <c r="I136" s="259"/>
      <c r="J136" s="259"/>
      <c r="K136" s="259"/>
      <c r="L136" s="259"/>
      <c r="M136" s="53"/>
    </row>
    <row r="137" spans="1:13" ht="15" customHeight="1" thickBot="1" x14ac:dyDescent="0.35">
      <c r="A137" s="53"/>
      <c r="B137" s="53"/>
      <c r="C137" s="53"/>
      <c r="D137" s="53"/>
      <c r="E137" s="53"/>
      <c r="F137" s="290" t="s">
        <v>331</v>
      </c>
      <c r="G137" s="434"/>
      <c r="H137" s="435"/>
      <c r="I137" s="435"/>
      <c r="J137" s="435"/>
      <c r="K137" s="435"/>
      <c r="L137" s="436"/>
      <c r="M137" s="53"/>
    </row>
    <row r="138" spans="1:13" ht="15" customHeight="1" x14ac:dyDescent="0.3">
      <c r="A138" s="53"/>
      <c r="B138" s="53"/>
      <c r="C138" s="53"/>
      <c r="D138" s="53"/>
      <c r="E138" s="53"/>
      <c r="F138" s="291" t="s">
        <v>71</v>
      </c>
      <c r="G138" s="291" t="s">
        <v>72</v>
      </c>
      <c r="H138" s="291" t="s">
        <v>73</v>
      </c>
      <c r="I138" s="291" t="s">
        <v>229</v>
      </c>
      <c r="J138" s="291" t="s">
        <v>230</v>
      </c>
      <c r="K138" s="291" t="s">
        <v>234</v>
      </c>
      <c r="L138" s="291" t="s">
        <v>77</v>
      </c>
      <c r="M138" s="53"/>
    </row>
    <row r="139" spans="1:13" ht="15" customHeight="1" x14ac:dyDescent="0.3">
      <c r="A139" s="53"/>
      <c r="B139" s="53"/>
      <c r="C139" s="53"/>
      <c r="D139" s="53"/>
      <c r="E139" s="53"/>
      <c r="F139" s="16"/>
      <c r="G139" s="17"/>
      <c r="H139" s="18"/>
      <c r="I139" s="19"/>
      <c r="J139" s="292">
        <f>+H139*I139</f>
        <v>0</v>
      </c>
      <c r="K139" s="15"/>
      <c r="L139" s="27">
        <f>+H139*K139</f>
        <v>0</v>
      </c>
      <c r="M139" s="53"/>
    </row>
    <row r="140" spans="1:13" ht="15" customHeight="1" x14ac:dyDescent="0.3">
      <c r="A140" s="53"/>
      <c r="B140" s="53"/>
      <c r="C140" s="53"/>
      <c r="D140" s="53"/>
      <c r="E140" s="53"/>
      <c r="F140" s="20"/>
      <c r="G140" s="18"/>
      <c r="H140" s="18"/>
      <c r="I140" s="19"/>
      <c r="J140" s="292">
        <f t="shared" ref="J140:J144" si="14">+H140*I140</f>
        <v>0</v>
      </c>
      <c r="K140" s="15"/>
      <c r="L140" s="27">
        <f t="shared" ref="L140:L144" si="15">+H140*K140</f>
        <v>0</v>
      </c>
      <c r="M140" s="53"/>
    </row>
    <row r="141" spans="1:13" ht="15" customHeight="1" x14ac:dyDescent="0.3">
      <c r="A141" s="53"/>
      <c r="B141" s="53"/>
      <c r="C141" s="53"/>
      <c r="D141" s="53"/>
      <c r="E141" s="53"/>
      <c r="F141" s="20"/>
      <c r="G141" s="18"/>
      <c r="H141" s="18"/>
      <c r="I141" s="19"/>
      <c r="J141" s="292">
        <f t="shared" si="14"/>
        <v>0</v>
      </c>
      <c r="K141" s="15"/>
      <c r="L141" s="27">
        <f t="shared" si="15"/>
        <v>0</v>
      </c>
      <c r="M141" s="53"/>
    </row>
    <row r="142" spans="1:13" ht="15" customHeight="1" x14ac:dyDescent="0.3">
      <c r="A142" s="53"/>
      <c r="B142" s="53"/>
      <c r="C142" s="53"/>
      <c r="D142" s="53"/>
      <c r="E142" s="53"/>
      <c r="F142" s="20"/>
      <c r="G142" s="18"/>
      <c r="H142" s="18"/>
      <c r="I142" s="19"/>
      <c r="J142" s="292">
        <f t="shared" si="14"/>
        <v>0</v>
      </c>
      <c r="K142" s="15"/>
      <c r="L142" s="27">
        <f t="shared" si="15"/>
        <v>0</v>
      </c>
      <c r="M142" s="53"/>
    </row>
    <row r="143" spans="1:13" ht="15" customHeight="1" x14ac:dyDescent="0.3">
      <c r="A143" s="53"/>
      <c r="B143" s="53"/>
      <c r="C143" s="53"/>
      <c r="D143" s="53"/>
      <c r="E143" s="53"/>
      <c r="F143" s="20"/>
      <c r="G143" s="18"/>
      <c r="H143" s="18"/>
      <c r="I143" s="19"/>
      <c r="J143" s="292">
        <f t="shared" si="14"/>
        <v>0</v>
      </c>
      <c r="K143" s="15"/>
      <c r="L143" s="27">
        <f t="shared" si="15"/>
        <v>0</v>
      </c>
      <c r="M143" s="53"/>
    </row>
    <row r="144" spans="1:13" ht="15" customHeight="1" thickBot="1" x14ac:dyDescent="0.35">
      <c r="A144" s="53"/>
      <c r="B144" s="53"/>
      <c r="C144" s="53"/>
      <c r="D144" s="53"/>
      <c r="E144" s="53"/>
      <c r="F144" s="21"/>
      <c r="G144" s="22"/>
      <c r="H144" s="22"/>
      <c r="I144" s="23"/>
      <c r="J144" s="293">
        <f t="shared" si="14"/>
        <v>0</v>
      </c>
      <c r="K144" s="24"/>
      <c r="L144" s="28">
        <f t="shared" si="15"/>
        <v>0</v>
      </c>
      <c r="M144" s="53"/>
    </row>
    <row r="145" spans="1:13" ht="15" customHeight="1" x14ac:dyDescent="0.3">
      <c r="A145" s="53"/>
      <c r="B145" s="53"/>
      <c r="C145" s="53"/>
      <c r="D145" s="53"/>
      <c r="E145" s="53"/>
      <c r="F145" s="437" t="s">
        <v>77</v>
      </c>
      <c r="G145" s="438"/>
      <c r="H145" s="438"/>
      <c r="I145" s="438"/>
      <c r="J145" s="438"/>
      <c r="K145" s="439"/>
      <c r="L145" s="29">
        <f>SUM(L139:L144)</f>
        <v>0</v>
      </c>
      <c r="M145" s="53"/>
    </row>
    <row r="146" spans="1:13" ht="15" customHeight="1" x14ac:dyDescent="0.3">
      <c r="A146" s="53"/>
      <c r="B146" s="53"/>
      <c r="C146" s="53"/>
      <c r="D146" s="53"/>
      <c r="E146" s="53"/>
      <c r="F146" s="440" t="s">
        <v>90</v>
      </c>
      <c r="G146" s="441"/>
      <c r="H146" s="441"/>
      <c r="I146" s="441"/>
      <c r="J146" s="441"/>
      <c r="K146" s="442"/>
      <c r="L146" s="30">
        <f>+L145*0.05</f>
        <v>0</v>
      </c>
      <c r="M146" s="53"/>
    </row>
    <row r="147" spans="1:13" ht="15" customHeight="1" x14ac:dyDescent="0.3">
      <c r="A147" s="53"/>
      <c r="B147" s="53"/>
      <c r="C147" s="53"/>
      <c r="D147" s="53"/>
      <c r="E147" s="53"/>
      <c r="F147" s="440" t="s">
        <v>91</v>
      </c>
      <c r="G147" s="441"/>
      <c r="H147" s="441"/>
      <c r="I147" s="441"/>
      <c r="J147" s="441"/>
      <c r="K147" s="442"/>
      <c r="L147" s="30">
        <f>+SUM(L145:L146)</f>
        <v>0</v>
      </c>
      <c r="M147" s="53"/>
    </row>
    <row r="148" spans="1:13" ht="15" customHeight="1" x14ac:dyDescent="0.3">
      <c r="A148" s="53"/>
      <c r="B148" s="53"/>
      <c r="C148" s="53"/>
      <c r="D148" s="53"/>
      <c r="E148" s="53"/>
      <c r="F148" s="440" t="s">
        <v>157</v>
      </c>
      <c r="G148" s="441"/>
      <c r="H148" s="441"/>
      <c r="I148" s="441"/>
      <c r="J148" s="441"/>
      <c r="K148" s="442"/>
      <c r="L148" s="25"/>
      <c r="M148" s="53"/>
    </row>
    <row r="149" spans="1:13" ht="15" customHeight="1" thickBot="1" x14ac:dyDescent="0.35">
      <c r="A149" s="53"/>
      <c r="B149" s="53"/>
      <c r="C149" s="53"/>
      <c r="D149" s="53"/>
      <c r="E149" s="53"/>
      <c r="F149" s="443" t="s">
        <v>93</v>
      </c>
      <c r="G149" s="444"/>
      <c r="H149" s="444"/>
      <c r="I149" s="444"/>
      <c r="J149" s="444"/>
      <c r="K149" s="445"/>
      <c r="L149" s="26">
        <f>IFERROR(L145/L148,0)</f>
        <v>0</v>
      </c>
      <c r="M149" s="53"/>
    </row>
    <row r="150" spans="1:13" ht="15" customHeight="1" x14ac:dyDescent="0.3">
      <c r="A150" s="53"/>
      <c r="B150" s="53"/>
      <c r="C150" s="53"/>
      <c r="D150" s="53"/>
      <c r="E150" s="53"/>
      <c r="F150" s="259"/>
      <c r="G150" s="259"/>
      <c r="H150" s="259"/>
      <c r="I150" s="259"/>
      <c r="J150" s="259"/>
      <c r="K150" s="259"/>
      <c r="L150" s="259"/>
      <c r="M150" s="53"/>
    </row>
    <row r="151" spans="1:13" ht="15" customHeight="1" thickBot="1" x14ac:dyDescent="0.35">
      <c r="A151" s="53"/>
      <c r="B151" s="53"/>
      <c r="C151" s="53"/>
      <c r="D151" s="53"/>
      <c r="E151" s="53"/>
      <c r="F151" s="259"/>
      <c r="G151" s="259"/>
      <c r="H151" s="259"/>
      <c r="I151" s="259"/>
      <c r="J151" s="259"/>
      <c r="K151" s="259"/>
      <c r="L151" s="259"/>
      <c r="M151" s="53"/>
    </row>
    <row r="152" spans="1:13" ht="15" customHeight="1" thickBot="1" x14ac:dyDescent="0.35">
      <c r="A152" s="53"/>
      <c r="B152" s="53"/>
      <c r="C152" s="53"/>
      <c r="D152" s="53"/>
      <c r="E152" s="53"/>
      <c r="F152" s="290" t="s">
        <v>332</v>
      </c>
      <c r="G152" s="434"/>
      <c r="H152" s="435"/>
      <c r="I152" s="435"/>
      <c r="J152" s="435"/>
      <c r="K152" s="435"/>
      <c r="L152" s="436"/>
      <c r="M152" s="53"/>
    </row>
    <row r="153" spans="1:13" ht="15" customHeight="1" x14ac:dyDescent="0.3">
      <c r="A153" s="53"/>
      <c r="B153" s="53"/>
      <c r="C153" s="53"/>
      <c r="D153" s="53"/>
      <c r="E153" s="53"/>
      <c r="F153" s="291" t="s">
        <v>71</v>
      </c>
      <c r="G153" s="291" t="s">
        <v>72</v>
      </c>
      <c r="H153" s="291" t="s">
        <v>73</v>
      </c>
      <c r="I153" s="291" t="s">
        <v>229</v>
      </c>
      <c r="J153" s="291" t="s">
        <v>230</v>
      </c>
      <c r="K153" s="291" t="s">
        <v>234</v>
      </c>
      <c r="L153" s="291" t="s">
        <v>77</v>
      </c>
      <c r="M153" s="53"/>
    </row>
    <row r="154" spans="1:13" ht="15" customHeight="1" x14ac:dyDescent="0.3">
      <c r="A154" s="53"/>
      <c r="B154" s="53"/>
      <c r="C154" s="53"/>
      <c r="D154" s="53"/>
      <c r="E154" s="53"/>
      <c r="F154" s="16"/>
      <c r="G154" s="17"/>
      <c r="H154" s="18"/>
      <c r="I154" s="19"/>
      <c r="J154" s="292">
        <f>+H154*I154</f>
        <v>0</v>
      </c>
      <c r="K154" s="15"/>
      <c r="L154" s="27">
        <f>+H154*K154</f>
        <v>0</v>
      </c>
      <c r="M154" s="53"/>
    </row>
    <row r="155" spans="1:13" ht="15" customHeight="1" x14ac:dyDescent="0.3">
      <c r="A155" s="53"/>
      <c r="B155" s="53"/>
      <c r="C155" s="53"/>
      <c r="D155" s="53"/>
      <c r="E155" s="53"/>
      <c r="F155" s="20"/>
      <c r="G155" s="18"/>
      <c r="H155" s="18"/>
      <c r="I155" s="19"/>
      <c r="J155" s="292">
        <f t="shared" ref="J155:J159" si="16">+H155*I155</f>
        <v>0</v>
      </c>
      <c r="K155" s="15"/>
      <c r="L155" s="27">
        <f t="shared" ref="L155:L159" si="17">+H155*K155</f>
        <v>0</v>
      </c>
      <c r="M155" s="53"/>
    </row>
    <row r="156" spans="1:13" ht="15" customHeight="1" x14ac:dyDescent="0.3">
      <c r="A156" s="53"/>
      <c r="B156" s="53"/>
      <c r="C156" s="53"/>
      <c r="D156" s="53"/>
      <c r="E156" s="53"/>
      <c r="F156" s="20"/>
      <c r="G156" s="18"/>
      <c r="H156" s="18"/>
      <c r="I156" s="19"/>
      <c r="J156" s="292">
        <f t="shared" si="16"/>
        <v>0</v>
      </c>
      <c r="K156" s="15"/>
      <c r="L156" s="27">
        <f t="shared" si="17"/>
        <v>0</v>
      </c>
      <c r="M156" s="53"/>
    </row>
    <row r="157" spans="1:13" ht="15" customHeight="1" x14ac:dyDescent="0.3">
      <c r="A157" s="53"/>
      <c r="B157" s="53"/>
      <c r="C157" s="53"/>
      <c r="D157" s="53"/>
      <c r="E157" s="53"/>
      <c r="F157" s="20"/>
      <c r="G157" s="18"/>
      <c r="H157" s="18"/>
      <c r="I157" s="19"/>
      <c r="J157" s="292">
        <f t="shared" si="16"/>
        <v>0</v>
      </c>
      <c r="K157" s="15"/>
      <c r="L157" s="27">
        <f t="shared" si="17"/>
        <v>0</v>
      </c>
      <c r="M157" s="53"/>
    </row>
    <row r="158" spans="1:13" ht="15" customHeight="1" x14ac:dyDescent="0.3">
      <c r="A158" s="53"/>
      <c r="B158" s="53"/>
      <c r="C158" s="53"/>
      <c r="D158" s="53"/>
      <c r="E158" s="53"/>
      <c r="F158" s="20"/>
      <c r="G158" s="18"/>
      <c r="H158" s="18"/>
      <c r="I158" s="19"/>
      <c r="J158" s="292">
        <f t="shared" si="16"/>
        <v>0</v>
      </c>
      <c r="K158" s="15"/>
      <c r="L158" s="27">
        <f t="shared" si="17"/>
        <v>0</v>
      </c>
      <c r="M158" s="53"/>
    </row>
    <row r="159" spans="1:13" ht="15" customHeight="1" thickBot="1" x14ac:dyDescent="0.35">
      <c r="A159" s="53"/>
      <c r="B159" s="53"/>
      <c r="C159" s="53"/>
      <c r="D159" s="53"/>
      <c r="E159" s="53"/>
      <c r="F159" s="21"/>
      <c r="G159" s="22"/>
      <c r="H159" s="22"/>
      <c r="I159" s="23"/>
      <c r="J159" s="293">
        <f t="shared" si="16"/>
        <v>0</v>
      </c>
      <c r="K159" s="24"/>
      <c r="L159" s="28">
        <f t="shared" si="17"/>
        <v>0</v>
      </c>
      <c r="M159" s="53"/>
    </row>
    <row r="160" spans="1:13" ht="15" customHeight="1" x14ac:dyDescent="0.3">
      <c r="A160" s="53"/>
      <c r="B160" s="53"/>
      <c r="C160" s="53"/>
      <c r="D160" s="53"/>
      <c r="E160" s="53"/>
      <c r="F160" s="437" t="s">
        <v>77</v>
      </c>
      <c r="G160" s="438"/>
      <c r="H160" s="438"/>
      <c r="I160" s="438"/>
      <c r="J160" s="438"/>
      <c r="K160" s="439"/>
      <c r="L160" s="29">
        <f>SUM(L154:L159)</f>
        <v>0</v>
      </c>
      <c r="M160" s="53"/>
    </row>
    <row r="161" spans="1:13" ht="15" customHeight="1" x14ac:dyDescent="0.3">
      <c r="A161" s="53"/>
      <c r="B161" s="53"/>
      <c r="C161" s="53"/>
      <c r="D161" s="53"/>
      <c r="E161" s="53"/>
      <c r="F161" s="440" t="s">
        <v>90</v>
      </c>
      <c r="G161" s="441"/>
      <c r="H161" s="441"/>
      <c r="I161" s="441"/>
      <c r="J161" s="441"/>
      <c r="K161" s="442"/>
      <c r="L161" s="30">
        <f>+L160*0.05</f>
        <v>0</v>
      </c>
      <c r="M161" s="53"/>
    </row>
    <row r="162" spans="1:13" ht="15" customHeight="1" x14ac:dyDescent="0.3">
      <c r="A162" s="53"/>
      <c r="B162" s="53"/>
      <c r="C162" s="53"/>
      <c r="D162" s="53"/>
      <c r="E162" s="53"/>
      <c r="F162" s="440" t="s">
        <v>91</v>
      </c>
      <c r="G162" s="441"/>
      <c r="H162" s="441"/>
      <c r="I162" s="441"/>
      <c r="J162" s="441"/>
      <c r="K162" s="442"/>
      <c r="L162" s="30">
        <f>+SUM(L160:L161)</f>
        <v>0</v>
      </c>
      <c r="M162" s="53"/>
    </row>
    <row r="163" spans="1:13" ht="15" customHeight="1" x14ac:dyDescent="0.3">
      <c r="A163" s="53"/>
      <c r="B163" s="53"/>
      <c r="C163" s="53"/>
      <c r="D163" s="53"/>
      <c r="E163" s="53"/>
      <c r="F163" s="440" t="s">
        <v>157</v>
      </c>
      <c r="G163" s="441"/>
      <c r="H163" s="441"/>
      <c r="I163" s="441"/>
      <c r="J163" s="441"/>
      <c r="K163" s="442"/>
      <c r="L163" s="25"/>
      <c r="M163" s="53"/>
    </row>
    <row r="164" spans="1:13" ht="15" customHeight="1" thickBot="1" x14ac:dyDescent="0.35">
      <c r="A164" s="53"/>
      <c r="B164" s="53"/>
      <c r="C164" s="53"/>
      <c r="D164" s="53"/>
      <c r="E164" s="53"/>
      <c r="F164" s="443" t="s">
        <v>93</v>
      </c>
      <c r="G164" s="444"/>
      <c r="H164" s="444"/>
      <c r="I164" s="444"/>
      <c r="J164" s="444"/>
      <c r="K164" s="445"/>
      <c r="L164" s="26">
        <f>IFERROR(L160/L163,0)</f>
        <v>0</v>
      </c>
      <c r="M164" s="53"/>
    </row>
    <row r="165" spans="1:13" ht="15" customHeight="1" x14ac:dyDescent="0.3">
      <c r="A165" s="53"/>
      <c r="B165" s="53"/>
      <c r="C165" s="53"/>
      <c r="D165" s="53"/>
      <c r="E165" s="53"/>
      <c r="F165" s="259"/>
      <c r="G165" s="259"/>
      <c r="H165" s="259"/>
      <c r="I165" s="259"/>
      <c r="J165" s="259"/>
      <c r="K165" s="259"/>
      <c r="L165" s="259"/>
      <c r="M165" s="53"/>
    </row>
    <row r="166" spans="1:13" ht="15" customHeight="1" thickBot="1" x14ac:dyDescent="0.35">
      <c r="A166" s="53"/>
      <c r="B166" s="53"/>
      <c r="C166" s="53"/>
      <c r="D166" s="53"/>
      <c r="E166" s="53"/>
      <c r="F166" s="259"/>
      <c r="G166" s="259"/>
      <c r="H166" s="259"/>
      <c r="I166" s="259"/>
      <c r="J166" s="259"/>
      <c r="K166" s="259"/>
      <c r="L166" s="259"/>
      <c r="M166" s="53"/>
    </row>
    <row r="167" spans="1:13" ht="15" customHeight="1" thickBot="1" x14ac:dyDescent="0.35">
      <c r="A167" s="53"/>
      <c r="B167" s="53"/>
      <c r="C167" s="53"/>
      <c r="D167" s="53"/>
      <c r="E167" s="53"/>
      <c r="F167" s="290" t="s">
        <v>333</v>
      </c>
      <c r="G167" s="434"/>
      <c r="H167" s="435"/>
      <c r="I167" s="435"/>
      <c r="J167" s="435"/>
      <c r="K167" s="435"/>
      <c r="L167" s="436"/>
      <c r="M167" s="53"/>
    </row>
    <row r="168" spans="1:13" ht="15" customHeight="1" x14ac:dyDescent="0.3">
      <c r="A168" s="53"/>
      <c r="B168" s="53"/>
      <c r="C168" s="53"/>
      <c r="D168" s="53"/>
      <c r="E168" s="53"/>
      <c r="F168" s="291" t="s">
        <v>71</v>
      </c>
      <c r="G168" s="291" t="s">
        <v>72</v>
      </c>
      <c r="H168" s="291" t="s">
        <v>73</v>
      </c>
      <c r="I168" s="291" t="s">
        <v>229</v>
      </c>
      <c r="J168" s="291" t="s">
        <v>230</v>
      </c>
      <c r="K168" s="291" t="s">
        <v>234</v>
      </c>
      <c r="L168" s="291" t="s">
        <v>77</v>
      </c>
      <c r="M168" s="53"/>
    </row>
    <row r="169" spans="1:13" ht="15" customHeight="1" x14ac:dyDescent="0.3">
      <c r="A169" s="53"/>
      <c r="B169" s="53"/>
      <c r="C169" s="53"/>
      <c r="D169" s="53"/>
      <c r="E169" s="53"/>
      <c r="F169" s="16"/>
      <c r="G169" s="17"/>
      <c r="H169" s="18"/>
      <c r="I169" s="19"/>
      <c r="J169" s="292">
        <f>+H169*I169</f>
        <v>0</v>
      </c>
      <c r="K169" s="15"/>
      <c r="L169" s="27">
        <f>+H169*K169</f>
        <v>0</v>
      </c>
      <c r="M169" s="53"/>
    </row>
    <row r="170" spans="1:13" ht="15" customHeight="1" x14ac:dyDescent="0.3">
      <c r="A170" s="53"/>
      <c r="B170" s="53"/>
      <c r="C170" s="53"/>
      <c r="D170" s="53"/>
      <c r="E170" s="53"/>
      <c r="F170" s="20"/>
      <c r="G170" s="18"/>
      <c r="H170" s="18"/>
      <c r="I170" s="19"/>
      <c r="J170" s="292">
        <f t="shared" ref="J170:J174" si="18">+H170*I170</f>
        <v>0</v>
      </c>
      <c r="K170" s="15"/>
      <c r="L170" s="27">
        <f t="shared" ref="L170:L174" si="19">+H170*K170</f>
        <v>0</v>
      </c>
      <c r="M170" s="53"/>
    </row>
    <row r="171" spans="1:13" ht="15" customHeight="1" x14ac:dyDescent="0.3">
      <c r="A171" s="53"/>
      <c r="B171" s="53"/>
      <c r="C171" s="53"/>
      <c r="D171" s="53"/>
      <c r="E171" s="53"/>
      <c r="F171" s="20"/>
      <c r="G171" s="18"/>
      <c r="H171" s="18"/>
      <c r="I171" s="19"/>
      <c r="J171" s="292">
        <f t="shared" si="18"/>
        <v>0</v>
      </c>
      <c r="K171" s="15"/>
      <c r="L171" s="27">
        <f t="shared" si="19"/>
        <v>0</v>
      </c>
      <c r="M171" s="53"/>
    </row>
    <row r="172" spans="1:13" ht="15" customHeight="1" x14ac:dyDescent="0.3">
      <c r="A172" s="53"/>
      <c r="B172" s="53"/>
      <c r="C172" s="53"/>
      <c r="D172" s="53"/>
      <c r="E172" s="53"/>
      <c r="F172" s="20"/>
      <c r="G172" s="18"/>
      <c r="H172" s="18"/>
      <c r="I172" s="19"/>
      <c r="J172" s="292">
        <f t="shared" si="18"/>
        <v>0</v>
      </c>
      <c r="K172" s="15"/>
      <c r="L172" s="27">
        <f t="shared" si="19"/>
        <v>0</v>
      </c>
      <c r="M172" s="53"/>
    </row>
    <row r="173" spans="1:13" ht="15" customHeight="1" x14ac:dyDescent="0.3">
      <c r="A173" s="53"/>
      <c r="B173" s="53"/>
      <c r="C173" s="53"/>
      <c r="D173" s="53"/>
      <c r="E173" s="53"/>
      <c r="F173" s="20"/>
      <c r="G173" s="18"/>
      <c r="H173" s="18"/>
      <c r="I173" s="19"/>
      <c r="J173" s="292">
        <f t="shared" si="18"/>
        <v>0</v>
      </c>
      <c r="K173" s="15"/>
      <c r="L173" s="27">
        <f t="shared" si="19"/>
        <v>0</v>
      </c>
      <c r="M173" s="53"/>
    </row>
    <row r="174" spans="1:13" ht="15" customHeight="1" thickBot="1" x14ac:dyDescent="0.35">
      <c r="A174" s="53"/>
      <c r="B174" s="53"/>
      <c r="C174" s="53"/>
      <c r="D174" s="53"/>
      <c r="E174" s="53"/>
      <c r="F174" s="21"/>
      <c r="G174" s="22"/>
      <c r="H174" s="22"/>
      <c r="I174" s="23"/>
      <c r="J174" s="293">
        <f t="shared" si="18"/>
        <v>0</v>
      </c>
      <c r="K174" s="24"/>
      <c r="L174" s="28">
        <f t="shared" si="19"/>
        <v>0</v>
      </c>
      <c r="M174" s="53"/>
    </row>
    <row r="175" spans="1:13" ht="15" customHeight="1" x14ac:dyDescent="0.3">
      <c r="A175" s="53"/>
      <c r="B175" s="53"/>
      <c r="C175" s="53"/>
      <c r="D175" s="53"/>
      <c r="E175" s="53"/>
      <c r="F175" s="437" t="s">
        <v>77</v>
      </c>
      <c r="G175" s="438"/>
      <c r="H175" s="438"/>
      <c r="I175" s="438"/>
      <c r="J175" s="438"/>
      <c r="K175" s="439"/>
      <c r="L175" s="29">
        <f>SUM(L169:L174)</f>
        <v>0</v>
      </c>
      <c r="M175" s="53"/>
    </row>
    <row r="176" spans="1:13" ht="15" customHeight="1" x14ac:dyDescent="0.3">
      <c r="A176" s="53"/>
      <c r="B176" s="53"/>
      <c r="C176" s="53"/>
      <c r="D176" s="53"/>
      <c r="E176" s="53"/>
      <c r="F176" s="440" t="s">
        <v>90</v>
      </c>
      <c r="G176" s="441"/>
      <c r="H176" s="441"/>
      <c r="I176" s="441"/>
      <c r="J176" s="441"/>
      <c r="K176" s="442"/>
      <c r="L176" s="30">
        <f>+L175*0.05</f>
        <v>0</v>
      </c>
      <c r="M176" s="53"/>
    </row>
    <row r="177" spans="1:13" ht="15" customHeight="1" x14ac:dyDescent="0.3">
      <c r="A177" s="53"/>
      <c r="B177" s="53"/>
      <c r="C177" s="53"/>
      <c r="D177" s="53"/>
      <c r="E177" s="53"/>
      <c r="F177" s="440" t="s">
        <v>91</v>
      </c>
      <c r="G177" s="441"/>
      <c r="H177" s="441"/>
      <c r="I177" s="441"/>
      <c r="J177" s="441"/>
      <c r="K177" s="442"/>
      <c r="L177" s="30">
        <f>+SUM(L175:L176)</f>
        <v>0</v>
      </c>
      <c r="M177" s="53"/>
    </row>
    <row r="178" spans="1:13" ht="15" customHeight="1" x14ac:dyDescent="0.3">
      <c r="A178" s="53"/>
      <c r="B178" s="53"/>
      <c r="C178" s="53"/>
      <c r="D178" s="53"/>
      <c r="E178" s="53"/>
      <c r="F178" s="440" t="s">
        <v>157</v>
      </c>
      <c r="G178" s="441"/>
      <c r="H178" s="441"/>
      <c r="I178" s="441"/>
      <c r="J178" s="441"/>
      <c r="K178" s="442"/>
      <c r="L178" s="25"/>
      <c r="M178" s="53"/>
    </row>
    <row r="179" spans="1:13" ht="15" customHeight="1" thickBot="1" x14ac:dyDescent="0.35">
      <c r="A179" s="53"/>
      <c r="B179" s="53"/>
      <c r="C179" s="53"/>
      <c r="D179" s="53"/>
      <c r="E179" s="53"/>
      <c r="F179" s="443" t="s">
        <v>93</v>
      </c>
      <c r="G179" s="444"/>
      <c r="H179" s="444"/>
      <c r="I179" s="444"/>
      <c r="J179" s="444"/>
      <c r="K179" s="445"/>
      <c r="L179" s="26">
        <f>IFERROR(L175/L178,0)</f>
        <v>0</v>
      </c>
      <c r="M179" s="53"/>
    </row>
    <row r="180" spans="1:13" ht="15" customHeight="1" x14ac:dyDescent="0.3">
      <c r="A180" s="53"/>
      <c r="B180" s="53"/>
      <c r="C180" s="53"/>
      <c r="D180" s="53"/>
      <c r="E180" s="53"/>
      <c r="F180" s="259"/>
      <c r="G180" s="259"/>
      <c r="H180" s="259"/>
      <c r="I180" s="259"/>
      <c r="J180" s="259"/>
      <c r="K180" s="259"/>
      <c r="L180" s="259"/>
      <c r="M180" s="53"/>
    </row>
    <row r="181" spans="1:13" ht="15" customHeight="1" thickBot="1" x14ac:dyDescent="0.35">
      <c r="A181" s="53"/>
      <c r="B181" s="53"/>
      <c r="C181" s="53"/>
      <c r="D181" s="53"/>
      <c r="E181" s="53"/>
      <c r="F181" s="259"/>
      <c r="G181" s="259"/>
      <c r="H181" s="259"/>
      <c r="I181" s="259"/>
      <c r="J181" s="259"/>
      <c r="K181" s="259"/>
      <c r="L181" s="259"/>
      <c r="M181" s="53"/>
    </row>
    <row r="182" spans="1:13" ht="15" customHeight="1" thickBot="1" x14ac:dyDescent="0.35">
      <c r="A182" s="53"/>
      <c r="B182" s="53"/>
      <c r="C182" s="53"/>
      <c r="D182" s="53"/>
      <c r="E182" s="53"/>
      <c r="F182" s="290" t="s">
        <v>334</v>
      </c>
      <c r="G182" s="434"/>
      <c r="H182" s="435"/>
      <c r="I182" s="435"/>
      <c r="J182" s="435"/>
      <c r="K182" s="435"/>
      <c r="L182" s="436"/>
      <c r="M182" s="53"/>
    </row>
    <row r="183" spans="1:13" ht="15" customHeight="1" x14ac:dyDescent="0.3">
      <c r="A183" s="53"/>
      <c r="B183" s="53"/>
      <c r="C183" s="53"/>
      <c r="D183" s="53"/>
      <c r="E183" s="53"/>
      <c r="F183" s="291" t="s">
        <v>71</v>
      </c>
      <c r="G183" s="291" t="s">
        <v>72</v>
      </c>
      <c r="H183" s="291" t="s">
        <v>73</v>
      </c>
      <c r="I183" s="291" t="s">
        <v>229</v>
      </c>
      <c r="J183" s="291" t="s">
        <v>230</v>
      </c>
      <c r="K183" s="291" t="s">
        <v>234</v>
      </c>
      <c r="L183" s="291" t="s">
        <v>77</v>
      </c>
      <c r="M183" s="53"/>
    </row>
    <row r="184" spans="1:13" ht="15" customHeight="1" x14ac:dyDescent="0.3">
      <c r="A184" s="53"/>
      <c r="B184" s="53"/>
      <c r="C184" s="53"/>
      <c r="D184" s="53"/>
      <c r="E184" s="53"/>
      <c r="F184" s="16"/>
      <c r="G184" s="17"/>
      <c r="H184" s="18"/>
      <c r="I184" s="19"/>
      <c r="J184" s="292">
        <f>+H184*I184</f>
        <v>0</v>
      </c>
      <c r="K184" s="15"/>
      <c r="L184" s="27">
        <f>+H184*K184</f>
        <v>0</v>
      </c>
      <c r="M184" s="53"/>
    </row>
    <row r="185" spans="1:13" ht="15" customHeight="1" x14ac:dyDescent="0.3">
      <c r="A185" s="53"/>
      <c r="B185" s="53"/>
      <c r="C185" s="53"/>
      <c r="D185" s="53"/>
      <c r="E185" s="53"/>
      <c r="F185" s="20"/>
      <c r="G185" s="18"/>
      <c r="H185" s="18"/>
      <c r="I185" s="19"/>
      <c r="J185" s="292">
        <f t="shared" ref="J185:J189" si="20">+H185*I185</f>
        <v>0</v>
      </c>
      <c r="K185" s="15"/>
      <c r="L185" s="27">
        <f t="shared" ref="L185:L189" si="21">+H185*K185</f>
        <v>0</v>
      </c>
      <c r="M185" s="53"/>
    </row>
    <row r="186" spans="1:13" ht="15" customHeight="1" x14ac:dyDescent="0.3">
      <c r="A186" s="53"/>
      <c r="B186" s="53"/>
      <c r="C186" s="53"/>
      <c r="D186" s="53"/>
      <c r="E186" s="53"/>
      <c r="F186" s="20"/>
      <c r="G186" s="18"/>
      <c r="H186" s="18"/>
      <c r="I186" s="19"/>
      <c r="J186" s="292">
        <f t="shared" si="20"/>
        <v>0</v>
      </c>
      <c r="K186" s="15"/>
      <c r="L186" s="27">
        <f t="shared" si="21"/>
        <v>0</v>
      </c>
      <c r="M186" s="53"/>
    </row>
    <row r="187" spans="1:13" ht="15" customHeight="1" x14ac:dyDescent="0.3">
      <c r="A187" s="53"/>
      <c r="B187" s="53"/>
      <c r="C187" s="53"/>
      <c r="D187" s="53"/>
      <c r="E187" s="53"/>
      <c r="F187" s="20"/>
      <c r="G187" s="18"/>
      <c r="H187" s="18"/>
      <c r="I187" s="19"/>
      <c r="J187" s="292">
        <f t="shared" si="20"/>
        <v>0</v>
      </c>
      <c r="K187" s="15"/>
      <c r="L187" s="27">
        <f t="shared" si="21"/>
        <v>0</v>
      </c>
      <c r="M187" s="53"/>
    </row>
    <row r="188" spans="1:13" ht="15" customHeight="1" x14ac:dyDescent="0.3">
      <c r="A188" s="53"/>
      <c r="B188" s="53"/>
      <c r="C188" s="53"/>
      <c r="D188" s="53"/>
      <c r="E188" s="53"/>
      <c r="F188" s="20"/>
      <c r="G188" s="18"/>
      <c r="H188" s="18"/>
      <c r="I188" s="19"/>
      <c r="J188" s="292">
        <f t="shared" si="20"/>
        <v>0</v>
      </c>
      <c r="K188" s="15"/>
      <c r="L188" s="27">
        <f t="shared" si="21"/>
        <v>0</v>
      </c>
      <c r="M188" s="53"/>
    </row>
    <row r="189" spans="1:13" ht="15" customHeight="1" thickBot="1" x14ac:dyDescent="0.35">
      <c r="A189" s="53"/>
      <c r="B189" s="53"/>
      <c r="C189" s="53"/>
      <c r="D189" s="53"/>
      <c r="E189" s="53"/>
      <c r="F189" s="21"/>
      <c r="G189" s="22"/>
      <c r="H189" s="22"/>
      <c r="I189" s="23"/>
      <c r="J189" s="293">
        <f t="shared" si="20"/>
        <v>0</v>
      </c>
      <c r="K189" s="24"/>
      <c r="L189" s="28">
        <f t="shared" si="21"/>
        <v>0</v>
      </c>
      <c r="M189" s="53"/>
    </row>
    <row r="190" spans="1:13" ht="15" customHeight="1" x14ac:dyDescent="0.3">
      <c r="A190" s="53"/>
      <c r="B190" s="53"/>
      <c r="C190" s="53"/>
      <c r="D190" s="53"/>
      <c r="E190" s="53"/>
      <c r="F190" s="437" t="s">
        <v>77</v>
      </c>
      <c r="G190" s="438"/>
      <c r="H190" s="438"/>
      <c r="I190" s="438"/>
      <c r="J190" s="438"/>
      <c r="K190" s="439"/>
      <c r="L190" s="29">
        <f>SUM(L184:L189)</f>
        <v>0</v>
      </c>
      <c r="M190" s="53"/>
    </row>
    <row r="191" spans="1:13" ht="15" customHeight="1" x14ac:dyDescent="0.3">
      <c r="A191" s="53"/>
      <c r="B191" s="53"/>
      <c r="C191" s="53"/>
      <c r="D191" s="53"/>
      <c r="E191" s="53"/>
      <c r="F191" s="440" t="s">
        <v>90</v>
      </c>
      <c r="G191" s="441"/>
      <c r="H191" s="441"/>
      <c r="I191" s="441"/>
      <c r="J191" s="441"/>
      <c r="K191" s="442"/>
      <c r="L191" s="30">
        <f>+L190*0.05</f>
        <v>0</v>
      </c>
      <c r="M191" s="53"/>
    </row>
    <row r="192" spans="1:13" ht="15" customHeight="1" x14ac:dyDescent="0.3">
      <c r="A192" s="53"/>
      <c r="B192" s="53"/>
      <c r="C192" s="53"/>
      <c r="D192" s="53"/>
      <c r="E192" s="53"/>
      <c r="F192" s="440" t="s">
        <v>91</v>
      </c>
      <c r="G192" s="441"/>
      <c r="H192" s="441"/>
      <c r="I192" s="441"/>
      <c r="J192" s="441"/>
      <c r="K192" s="442"/>
      <c r="L192" s="30">
        <f>+SUM(L190:L191)</f>
        <v>0</v>
      </c>
      <c r="M192" s="53"/>
    </row>
    <row r="193" spans="1:13" ht="15" customHeight="1" x14ac:dyDescent="0.3">
      <c r="A193" s="53"/>
      <c r="B193" s="53"/>
      <c r="C193" s="53"/>
      <c r="D193" s="53"/>
      <c r="E193" s="53"/>
      <c r="F193" s="440" t="s">
        <v>157</v>
      </c>
      <c r="G193" s="441"/>
      <c r="H193" s="441"/>
      <c r="I193" s="441"/>
      <c r="J193" s="441"/>
      <c r="K193" s="442"/>
      <c r="L193" s="25"/>
      <c r="M193" s="53"/>
    </row>
    <row r="194" spans="1:13" ht="15" customHeight="1" thickBot="1" x14ac:dyDescent="0.35">
      <c r="A194" s="53"/>
      <c r="B194" s="53"/>
      <c r="C194" s="53"/>
      <c r="D194" s="53"/>
      <c r="E194" s="53"/>
      <c r="F194" s="443" t="s">
        <v>93</v>
      </c>
      <c r="G194" s="444"/>
      <c r="H194" s="444"/>
      <c r="I194" s="444"/>
      <c r="J194" s="444"/>
      <c r="K194" s="445"/>
      <c r="L194" s="26">
        <f>IFERROR(L190/L193,0)</f>
        <v>0</v>
      </c>
      <c r="M194" s="53"/>
    </row>
    <row r="195" spans="1:13" ht="15" customHeight="1" x14ac:dyDescent="0.3">
      <c r="A195" s="53"/>
      <c r="B195" s="53"/>
      <c r="C195" s="53"/>
      <c r="D195" s="53"/>
      <c r="E195" s="53"/>
      <c r="F195" s="259"/>
      <c r="G195" s="259"/>
      <c r="H195" s="259"/>
      <c r="I195" s="259"/>
      <c r="J195" s="259"/>
      <c r="K195" s="259"/>
      <c r="L195" s="259"/>
      <c r="M195" s="53"/>
    </row>
    <row r="196" spans="1:13" ht="15" customHeight="1" thickBot="1" x14ac:dyDescent="0.35">
      <c r="A196" s="53"/>
      <c r="B196" s="53"/>
      <c r="C196" s="53"/>
      <c r="D196" s="53"/>
      <c r="E196" s="53"/>
      <c r="F196" s="259"/>
      <c r="G196" s="259"/>
      <c r="H196" s="259"/>
      <c r="I196" s="259"/>
      <c r="J196" s="259"/>
      <c r="K196" s="259"/>
      <c r="L196" s="259"/>
      <c r="M196" s="53"/>
    </row>
    <row r="197" spans="1:13" ht="15" customHeight="1" thickBot="1" x14ac:dyDescent="0.35">
      <c r="A197" s="53"/>
      <c r="B197" s="53"/>
      <c r="C197" s="53"/>
      <c r="D197" s="53"/>
      <c r="E197" s="53"/>
      <c r="F197" s="290" t="s">
        <v>335</v>
      </c>
      <c r="G197" s="434"/>
      <c r="H197" s="435"/>
      <c r="I197" s="435"/>
      <c r="J197" s="435"/>
      <c r="K197" s="435"/>
      <c r="L197" s="436"/>
      <c r="M197" s="53"/>
    </row>
    <row r="198" spans="1:13" ht="15" customHeight="1" x14ac:dyDescent="0.3">
      <c r="A198" s="53"/>
      <c r="B198" s="53"/>
      <c r="C198" s="53"/>
      <c r="D198" s="53"/>
      <c r="E198" s="53"/>
      <c r="F198" s="291" t="s">
        <v>71</v>
      </c>
      <c r="G198" s="291" t="s">
        <v>72</v>
      </c>
      <c r="H198" s="291" t="s">
        <v>73</v>
      </c>
      <c r="I198" s="291" t="s">
        <v>229</v>
      </c>
      <c r="J198" s="291" t="s">
        <v>230</v>
      </c>
      <c r="K198" s="291" t="s">
        <v>234</v>
      </c>
      <c r="L198" s="291" t="s">
        <v>77</v>
      </c>
      <c r="M198" s="53"/>
    </row>
    <row r="199" spans="1:13" ht="15" customHeight="1" x14ac:dyDescent="0.3">
      <c r="A199" s="53"/>
      <c r="B199" s="53"/>
      <c r="C199" s="53"/>
      <c r="D199" s="53"/>
      <c r="E199" s="53"/>
      <c r="F199" s="16"/>
      <c r="G199" s="17"/>
      <c r="H199" s="18"/>
      <c r="I199" s="19"/>
      <c r="J199" s="292">
        <f>+H199*I199</f>
        <v>0</v>
      </c>
      <c r="K199" s="15"/>
      <c r="L199" s="27">
        <f>+H199*K199</f>
        <v>0</v>
      </c>
      <c r="M199" s="53"/>
    </row>
    <row r="200" spans="1:13" ht="15" customHeight="1" x14ac:dyDescent="0.3">
      <c r="A200" s="53"/>
      <c r="B200" s="53"/>
      <c r="C200" s="53"/>
      <c r="D200" s="53"/>
      <c r="E200" s="53"/>
      <c r="F200" s="20"/>
      <c r="G200" s="18"/>
      <c r="H200" s="18"/>
      <c r="I200" s="19"/>
      <c r="J200" s="292">
        <f t="shared" ref="J200:J204" si="22">+H200*I200</f>
        <v>0</v>
      </c>
      <c r="K200" s="15"/>
      <c r="L200" s="27">
        <f t="shared" ref="L200:L204" si="23">+H200*K200</f>
        <v>0</v>
      </c>
      <c r="M200" s="53"/>
    </row>
    <row r="201" spans="1:13" ht="15" customHeight="1" x14ac:dyDescent="0.3">
      <c r="A201" s="53"/>
      <c r="B201" s="53"/>
      <c r="C201" s="53"/>
      <c r="D201" s="53"/>
      <c r="E201" s="53"/>
      <c r="F201" s="20"/>
      <c r="G201" s="18"/>
      <c r="H201" s="18"/>
      <c r="I201" s="19"/>
      <c r="J201" s="292">
        <f t="shared" si="22"/>
        <v>0</v>
      </c>
      <c r="K201" s="15"/>
      <c r="L201" s="27">
        <f t="shared" si="23"/>
        <v>0</v>
      </c>
      <c r="M201" s="53"/>
    </row>
    <row r="202" spans="1:13" ht="15" customHeight="1" x14ac:dyDescent="0.3">
      <c r="A202" s="53"/>
      <c r="B202" s="53"/>
      <c r="C202" s="53"/>
      <c r="D202" s="53"/>
      <c r="E202" s="53"/>
      <c r="F202" s="20"/>
      <c r="G202" s="18"/>
      <c r="H202" s="18"/>
      <c r="I202" s="19"/>
      <c r="J202" s="292">
        <f t="shared" si="22"/>
        <v>0</v>
      </c>
      <c r="K202" s="15"/>
      <c r="L202" s="27">
        <f t="shared" si="23"/>
        <v>0</v>
      </c>
      <c r="M202" s="53"/>
    </row>
    <row r="203" spans="1:13" ht="15" customHeight="1" x14ac:dyDescent="0.3">
      <c r="A203" s="53"/>
      <c r="B203" s="53"/>
      <c r="C203" s="53"/>
      <c r="D203" s="53"/>
      <c r="E203" s="53"/>
      <c r="F203" s="20"/>
      <c r="G203" s="18"/>
      <c r="H203" s="18"/>
      <c r="I203" s="19"/>
      <c r="J203" s="292">
        <f t="shared" si="22"/>
        <v>0</v>
      </c>
      <c r="K203" s="15"/>
      <c r="L203" s="27">
        <f t="shared" si="23"/>
        <v>0</v>
      </c>
      <c r="M203" s="53"/>
    </row>
    <row r="204" spans="1:13" ht="15" customHeight="1" thickBot="1" x14ac:dyDescent="0.35">
      <c r="A204" s="53"/>
      <c r="B204" s="53"/>
      <c r="C204" s="53"/>
      <c r="D204" s="53"/>
      <c r="E204" s="53"/>
      <c r="F204" s="21"/>
      <c r="G204" s="22"/>
      <c r="H204" s="22"/>
      <c r="I204" s="23"/>
      <c r="J204" s="293">
        <f t="shared" si="22"/>
        <v>0</v>
      </c>
      <c r="K204" s="24"/>
      <c r="L204" s="28">
        <f t="shared" si="23"/>
        <v>0</v>
      </c>
      <c r="M204" s="53"/>
    </row>
    <row r="205" spans="1:13" ht="15" customHeight="1" x14ac:dyDescent="0.3">
      <c r="A205" s="53"/>
      <c r="B205" s="53"/>
      <c r="C205" s="53"/>
      <c r="D205" s="53"/>
      <c r="E205" s="53"/>
      <c r="F205" s="437" t="s">
        <v>77</v>
      </c>
      <c r="G205" s="438"/>
      <c r="H205" s="438"/>
      <c r="I205" s="438"/>
      <c r="J205" s="438"/>
      <c r="K205" s="439"/>
      <c r="L205" s="29">
        <f>SUM(L199:L204)</f>
        <v>0</v>
      </c>
      <c r="M205" s="53"/>
    </row>
    <row r="206" spans="1:13" ht="15" customHeight="1" x14ac:dyDescent="0.3">
      <c r="A206" s="53"/>
      <c r="B206" s="53"/>
      <c r="C206" s="53"/>
      <c r="D206" s="53"/>
      <c r="E206" s="53"/>
      <c r="F206" s="440" t="s">
        <v>90</v>
      </c>
      <c r="G206" s="441"/>
      <c r="H206" s="441"/>
      <c r="I206" s="441"/>
      <c r="J206" s="441"/>
      <c r="K206" s="442"/>
      <c r="L206" s="30">
        <f>+L205*0.05</f>
        <v>0</v>
      </c>
      <c r="M206" s="53"/>
    </row>
    <row r="207" spans="1:13" ht="15" customHeight="1" x14ac:dyDescent="0.3">
      <c r="A207" s="53"/>
      <c r="B207" s="53"/>
      <c r="C207" s="53"/>
      <c r="D207" s="53"/>
      <c r="E207" s="53"/>
      <c r="F207" s="440" t="s">
        <v>91</v>
      </c>
      <c r="G207" s="441"/>
      <c r="H207" s="441"/>
      <c r="I207" s="441"/>
      <c r="J207" s="441"/>
      <c r="K207" s="442"/>
      <c r="L207" s="30">
        <f>+SUM(L205:L206)</f>
        <v>0</v>
      </c>
      <c r="M207" s="53"/>
    </row>
    <row r="208" spans="1:13" ht="15" customHeight="1" x14ac:dyDescent="0.3">
      <c r="A208" s="53"/>
      <c r="B208" s="53"/>
      <c r="C208" s="53"/>
      <c r="D208" s="53"/>
      <c r="E208" s="53"/>
      <c r="F208" s="440" t="s">
        <v>157</v>
      </c>
      <c r="G208" s="441"/>
      <c r="H208" s="441"/>
      <c r="I208" s="441"/>
      <c r="J208" s="441"/>
      <c r="K208" s="442"/>
      <c r="L208" s="25"/>
      <c r="M208" s="53"/>
    </row>
    <row r="209" spans="1:13" ht="15" customHeight="1" thickBot="1" x14ac:dyDescent="0.35">
      <c r="A209" s="53"/>
      <c r="B209" s="53"/>
      <c r="C209" s="53"/>
      <c r="D209" s="53"/>
      <c r="E209" s="53"/>
      <c r="F209" s="443" t="s">
        <v>93</v>
      </c>
      <c r="G209" s="444"/>
      <c r="H209" s="444"/>
      <c r="I209" s="444"/>
      <c r="J209" s="444"/>
      <c r="K209" s="445"/>
      <c r="L209" s="26">
        <f>IFERROR(L205/L208,0)</f>
        <v>0</v>
      </c>
      <c r="M209" s="53"/>
    </row>
    <row r="210" spans="1:13" ht="15" customHeight="1" x14ac:dyDescent="0.3">
      <c r="A210" s="53"/>
      <c r="B210" s="53"/>
      <c r="C210" s="53"/>
      <c r="D210" s="53"/>
      <c r="E210" s="53"/>
      <c r="F210" s="259"/>
      <c r="G210" s="259"/>
      <c r="H210" s="259"/>
      <c r="I210" s="259"/>
      <c r="J210" s="259"/>
      <c r="K210" s="259"/>
      <c r="L210" s="259"/>
      <c r="M210" s="53"/>
    </row>
    <row r="211" spans="1:13" ht="15" customHeight="1" thickBot="1" x14ac:dyDescent="0.35">
      <c r="A211" s="53"/>
      <c r="B211" s="53"/>
      <c r="C211" s="53"/>
      <c r="D211" s="53"/>
      <c r="E211" s="53"/>
      <c r="F211" s="259"/>
      <c r="G211" s="259"/>
      <c r="H211" s="259"/>
      <c r="I211" s="259"/>
      <c r="J211" s="259"/>
      <c r="K211" s="259"/>
      <c r="L211" s="259"/>
      <c r="M211" s="53"/>
    </row>
    <row r="212" spans="1:13" ht="15" customHeight="1" thickBot="1" x14ac:dyDescent="0.35">
      <c r="A212" s="53"/>
      <c r="B212" s="53"/>
      <c r="C212" s="53"/>
      <c r="D212" s="53"/>
      <c r="E212" s="53"/>
      <c r="F212" s="290" t="s">
        <v>336</v>
      </c>
      <c r="G212" s="434"/>
      <c r="H212" s="435"/>
      <c r="I212" s="435"/>
      <c r="J212" s="435"/>
      <c r="K212" s="435"/>
      <c r="L212" s="436"/>
      <c r="M212" s="53"/>
    </row>
    <row r="213" spans="1:13" ht="15" customHeight="1" x14ac:dyDescent="0.3">
      <c r="A213" s="53"/>
      <c r="B213" s="53"/>
      <c r="C213" s="53"/>
      <c r="D213" s="53"/>
      <c r="E213" s="53"/>
      <c r="F213" s="291" t="s">
        <v>71</v>
      </c>
      <c r="G213" s="291" t="s">
        <v>72</v>
      </c>
      <c r="H213" s="291" t="s">
        <v>73</v>
      </c>
      <c r="I213" s="291" t="s">
        <v>229</v>
      </c>
      <c r="J213" s="291" t="s">
        <v>230</v>
      </c>
      <c r="K213" s="291" t="s">
        <v>234</v>
      </c>
      <c r="L213" s="291" t="s">
        <v>77</v>
      </c>
      <c r="M213" s="53"/>
    </row>
    <row r="214" spans="1:13" ht="15" customHeight="1" x14ac:dyDescent="0.3">
      <c r="A214" s="53"/>
      <c r="B214" s="53"/>
      <c r="C214" s="53"/>
      <c r="D214" s="53"/>
      <c r="E214" s="53"/>
      <c r="F214" s="16"/>
      <c r="G214" s="17"/>
      <c r="H214" s="18"/>
      <c r="I214" s="19"/>
      <c r="J214" s="292">
        <f>+H214*I214</f>
        <v>0</v>
      </c>
      <c r="K214" s="15"/>
      <c r="L214" s="27">
        <f>+H214*K214</f>
        <v>0</v>
      </c>
      <c r="M214" s="53"/>
    </row>
    <row r="215" spans="1:13" ht="15" customHeight="1" x14ac:dyDescent="0.3">
      <c r="A215" s="53"/>
      <c r="B215" s="53"/>
      <c r="C215" s="53"/>
      <c r="D215" s="53"/>
      <c r="E215" s="53"/>
      <c r="F215" s="20"/>
      <c r="G215" s="18"/>
      <c r="H215" s="18"/>
      <c r="I215" s="19"/>
      <c r="J215" s="292">
        <f t="shared" ref="J215:J219" si="24">+H215*I215</f>
        <v>0</v>
      </c>
      <c r="K215" s="15"/>
      <c r="L215" s="27">
        <f t="shared" ref="L215:L219" si="25">+H215*K215</f>
        <v>0</v>
      </c>
      <c r="M215" s="53"/>
    </row>
    <row r="216" spans="1:13" ht="15" customHeight="1" x14ac:dyDescent="0.3">
      <c r="A216" s="53"/>
      <c r="B216" s="53"/>
      <c r="C216" s="53"/>
      <c r="D216" s="53"/>
      <c r="E216" s="53"/>
      <c r="F216" s="20"/>
      <c r="G216" s="18"/>
      <c r="H216" s="18"/>
      <c r="I216" s="19"/>
      <c r="J216" s="292">
        <f t="shared" si="24"/>
        <v>0</v>
      </c>
      <c r="K216" s="15"/>
      <c r="L216" s="27">
        <f t="shared" si="25"/>
        <v>0</v>
      </c>
      <c r="M216" s="53"/>
    </row>
    <row r="217" spans="1:13" ht="15" customHeight="1" x14ac:dyDescent="0.3">
      <c r="A217" s="53"/>
      <c r="B217" s="53"/>
      <c r="C217" s="53"/>
      <c r="D217" s="53"/>
      <c r="E217" s="53"/>
      <c r="F217" s="20"/>
      <c r="G217" s="18"/>
      <c r="H217" s="18"/>
      <c r="I217" s="19"/>
      <c r="J217" s="292">
        <f t="shared" si="24"/>
        <v>0</v>
      </c>
      <c r="K217" s="15"/>
      <c r="L217" s="27">
        <f t="shared" si="25"/>
        <v>0</v>
      </c>
      <c r="M217" s="53"/>
    </row>
    <row r="218" spans="1:13" ht="15" customHeight="1" x14ac:dyDescent="0.3">
      <c r="A218" s="53"/>
      <c r="B218" s="53"/>
      <c r="C218" s="53"/>
      <c r="D218" s="53"/>
      <c r="E218" s="53"/>
      <c r="F218" s="20"/>
      <c r="G218" s="18"/>
      <c r="H218" s="18"/>
      <c r="I218" s="19"/>
      <c r="J218" s="292">
        <f t="shared" si="24"/>
        <v>0</v>
      </c>
      <c r="K218" s="15"/>
      <c r="L218" s="27">
        <f t="shared" si="25"/>
        <v>0</v>
      </c>
      <c r="M218" s="53"/>
    </row>
    <row r="219" spans="1:13" ht="15" customHeight="1" thickBot="1" x14ac:dyDescent="0.35">
      <c r="A219" s="53"/>
      <c r="B219" s="53"/>
      <c r="C219" s="53"/>
      <c r="D219" s="53"/>
      <c r="E219" s="53"/>
      <c r="F219" s="21"/>
      <c r="G219" s="22"/>
      <c r="H219" s="22"/>
      <c r="I219" s="23"/>
      <c r="J219" s="293">
        <f t="shared" si="24"/>
        <v>0</v>
      </c>
      <c r="K219" s="24"/>
      <c r="L219" s="28">
        <f t="shared" si="25"/>
        <v>0</v>
      </c>
      <c r="M219" s="53"/>
    </row>
    <row r="220" spans="1:13" ht="15" customHeight="1" x14ac:dyDescent="0.3">
      <c r="A220" s="53"/>
      <c r="B220" s="53"/>
      <c r="C220" s="53"/>
      <c r="D220" s="53"/>
      <c r="E220" s="53"/>
      <c r="F220" s="437" t="s">
        <v>77</v>
      </c>
      <c r="G220" s="438"/>
      <c r="H220" s="438"/>
      <c r="I220" s="438"/>
      <c r="J220" s="438"/>
      <c r="K220" s="439"/>
      <c r="L220" s="29">
        <f>SUM(L214:L219)</f>
        <v>0</v>
      </c>
      <c r="M220" s="53"/>
    </row>
    <row r="221" spans="1:13" ht="15" customHeight="1" x14ac:dyDescent="0.3">
      <c r="A221" s="53"/>
      <c r="B221" s="53"/>
      <c r="C221" s="53"/>
      <c r="D221" s="53"/>
      <c r="E221" s="53"/>
      <c r="F221" s="440" t="s">
        <v>90</v>
      </c>
      <c r="G221" s="441"/>
      <c r="H221" s="441"/>
      <c r="I221" s="441"/>
      <c r="J221" s="441"/>
      <c r="K221" s="442"/>
      <c r="L221" s="30">
        <f>+L220*0.05</f>
        <v>0</v>
      </c>
      <c r="M221" s="53"/>
    </row>
    <row r="222" spans="1:13" ht="15" customHeight="1" x14ac:dyDescent="0.3">
      <c r="A222" s="53"/>
      <c r="B222" s="53"/>
      <c r="C222" s="53"/>
      <c r="D222" s="53"/>
      <c r="E222" s="53"/>
      <c r="F222" s="440" t="s">
        <v>91</v>
      </c>
      <c r="G222" s="441"/>
      <c r="H222" s="441"/>
      <c r="I222" s="441"/>
      <c r="J222" s="441"/>
      <c r="K222" s="442"/>
      <c r="L222" s="30">
        <f>+SUM(L220:L221)</f>
        <v>0</v>
      </c>
      <c r="M222" s="53"/>
    </row>
    <row r="223" spans="1:13" ht="15" customHeight="1" x14ac:dyDescent="0.3">
      <c r="A223" s="53"/>
      <c r="B223" s="53"/>
      <c r="C223" s="53"/>
      <c r="D223" s="53"/>
      <c r="E223" s="53"/>
      <c r="F223" s="440" t="s">
        <v>157</v>
      </c>
      <c r="G223" s="441"/>
      <c r="H223" s="441"/>
      <c r="I223" s="441"/>
      <c r="J223" s="441"/>
      <c r="K223" s="442"/>
      <c r="L223" s="25"/>
      <c r="M223" s="53"/>
    </row>
    <row r="224" spans="1:13" ht="15" customHeight="1" thickBot="1" x14ac:dyDescent="0.35">
      <c r="A224" s="53"/>
      <c r="B224" s="53"/>
      <c r="C224" s="53"/>
      <c r="D224" s="53"/>
      <c r="E224" s="53"/>
      <c r="F224" s="443" t="s">
        <v>93</v>
      </c>
      <c r="G224" s="444"/>
      <c r="H224" s="444"/>
      <c r="I224" s="444"/>
      <c r="J224" s="444"/>
      <c r="K224" s="445"/>
      <c r="L224" s="26">
        <f>IFERROR(L220/L223,0)</f>
        <v>0</v>
      </c>
      <c r="M224" s="53"/>
    </row>
    <row r="225" spans="1:13" ht="15" customHeight="1" x14ac:dyDescent="0.3">
      <c r="A225" s="53"/>
      <c r="B225" s="53"/>
      <c r="C225" s="53"/>
      <c r="D225" s="53"/>
      <c r="E225" s="53"/>
      <c r="F225" s="259"/>
      <c r="G225" s="259"/>
      <c r="H225" s="259"/>
      <c r="I225" s="259"/>
      <c r="J225" s="259"/>
      <c r="K225" s="259"/>
      <c r="L225" s="259"/>
      <c r="M225" s="53"/>
    </row>
    <row r="226" spans="1:13" ht="15" customHeight="1" thickBot="1" x14ac:dyDescent="0.35">
      <c r="A226" s="53"/>
      <c r="B226" s="53"/>
      <c r="C226" s="53"/>
      <c r="D226" s="53"/>
      <c r="E226" s="53"/>
      <c r="F226" s="259"/>
      <c r="G226" s="259"/>
      <c r="H226" s="259"/>
      <c r="I226" s="259"/>
      <c r="J226" s="259"/>
      <c r="K226" s="259"/>
      <c r="L226" s="259"/>
      <c r="M226" s="53"/>
    </row>
    <row r="227" spans="1:13" ht="15" customHeight="1" thickBot="1" x14ac:dyDescent="0.35">
      <c r="A227" s="53"/>
      <c r="B227" s="53"/>
      <c r="C227" s="53"/>
      <c r="D227" s="53"/>
      <c r="E227" s="53"/>
      <c r="F227" s="290" t="s">
        <v>337</v>
      </c>
      <c r="G227" s="434"/>
      <c r="H227" s="435"/>
      <c r="I227" s="435"/>
      <c r="J227" s="435"/>
      <c r="K227" s="435"/>
      <c r="L227" s="436"/>
      <c r="M227" s="53"/>
    </row>
    <row r="228" spans="1:13" ht="15" customHeight="1" x14ac:dyDescent="0.3">
      <c r="A228" s="53"/>
      <c r="B228" s="53"/>
      <c r="C228" s="53"/>
      <c r="D228" s="53"/>
      <c r="E228" s="53"/>
      <c r="F228" s="291" t="s">
        <v>71</v>
      </c>
      <c r="G228" s="291" t="s">
        <v>72</v>
      </c>
      <c r="H228" s="291" t="s">
        <v>73</v>
      </c>
      <c r="I228" s="291" t="s">
        <v>229</v>
      </c>
      <c r="J228" s="291" t="s">
        <v>230</v>
      </c>
      <c r="K228" s="291" t="s">
        <v>234</v>
      </c>
      <c r="L228" s="291" t="s">
        <v>77</v>
      </c>
      <c r="M228" s="53"/>
    </row>
    <row r="229" spans="1:13" ht="15" customHeight="1" x14ac:dyDescent="0.3">
      <c r="A229" s="53"/>
      <c r="B229" s="53"/>
      <c r="C229" s="53"/>
      <c r="D229" s="53"/>
      <c r="E229" s="53"/>
      <c r="F229" s="16"/>
      <c r="G229" s="17"/>
      <c r="H229" s="18"/>
      <c r="I229" s="19"/>
      <c r="J229" s="292">
        <f>+H229*I229</f>
        <v>0</v>
      </c>
      <c r="K229" s="15"/>
      <c r="L229" s="27">
        <f>+H229*K229</f>
        <v>0</v>
      </c>
      <c r="M229" s="53"/>
    </row>
    <row r="230" spans="1:13" ht="15" customHeight="1" x14ac:dyDescent="0.3">
      <c r="A230" s="53"/>
      <c r="B230" s="53"/>
      <c r="C230" s="53"/>
      <c r="D230" s="53"/>
      <c r="E230" s="53"/>
      <c r="F230" s="20"/>
      <c r="G230" s="18"/>
      <c r="H230" s="18"/>
      <c r="I230" s="19"/>
      <c r="J230" s="292">
        <f t="shared" ref="J230:J234" si="26">+H230*I230</f>
        <v>0</v>
      </c>
      <c r="K230" s="15"/>
      <c r="L230" s="27">
        <f t="shared" ref="L230:L234" si="27">+H230*K230</f>
        <v>0</v>
      </c>
      <c r="M230" s="53"/>
    </row>
    <row r="231" spans="1:13" ht="15" customHeight="1" x14ac:dyDescent="0.3">
      <c r="A231" s="53"/>
      <c r="B231" s="53"/>
      <c r="C231" s="53"/>
      <c r="D231" s="53"/>
      <c r="E231" s="53"/>
      <c r="F231" s="20"/>
      <c r="G231" s="18"/>
      <c r="H231" s="18"/>
      <c r="I231" s="19"/>
      <c r="J231" s="292">
        <f t="shared" si="26"/>
        <v>0</v>
      </c>
      <c r="K231" s="15"/>
      <c r="L231" s="27">
        <f t="shared" si="27"/>
        <v>0</v>
      </c>
      <c r="M231" s="53"/>
    </row>
    <row r="232" spans="1:13" ht="15" customHeight="1" x14ac:dyDescent="0.3">
      <c r="A232" s="53"/>
      <c r="B232" s="53"/>
      <c r="C232" s="53"/>
      <c r="D232" s="53"/>
      <c r="E232" s="53"/>
      <c r="F232" s="20"/>
      <c r="G232" s="18"/>
      <c r="H232" s="18"/>
      <c r="I232" s="19"/>
      <c r="J232" s="292">
        <f t="shared" si="26"/>
        <v>0</v>
      </c>
      <c r="K232" s="15"/>
      <c r="L232" s="27">
        <f t="shared" si="27"/>
        <v>0</v>
      </c>
      <c r="M232" s="53"/>
    </row>
    <row r="233" spans="1:13" ht="15" customHeight="1" x14ac:dyDescent="0.3">
      <c r="A233" s="53"/>
      <c r="B233" s="53"/>
      <c r="C233" s="53"/>
      <c r="D233" s="53"/>
      <c r="E233" s="53"/>
      <c r="F233" s="20"/>
      <c r="G233" s="18"/>
      <c r="H233" s="18"/>
      <c r="I233" s="19"/>
      <c r="J233" s="292">
        <f t="shared" si="26"/>
        <v>0</v>
      </c>
      <c r="K233" s="15"/>
      <c r="L233" s="27">
        <f t="shared" si="27"/>
        <v>0</v>
      </c>
      <c r="M233" s="53"/>
    </row>
    <row r="234" spans="1:13" ht="15" customHeight="1" thickBot="1" x14ac:dyDescent="0.35">
      <c r="A234" s="53"/>
      <c r="B234" s="53"/>
      <c r="C234" s="53"/>
      <c r="D234" s="53"/>
      <c r="E234" s="53"/>
      <c r="F234" s="21"/>
      <c r="G234" s="22"/>
      <c r="H234" s="22"/>
      <c r="I234" s="23"/>
      <c r="J234" s="293">
        <f t="shared" si="26"/>
        <v>0</v>
      </c>
      <c r="K234" s="24"/>
      <c r="L234" s="28">
        <f t="shared" si="27"/>
        <v>0</v>
      </c>
      <c r="M234" s="53"/>
    </row>
    <row r="235" spans="1:13" ht="15" customHeight="1" x14ac:dyDescent="0.3">
      <c r="A235" s="53"/>
      <c r="B235" s="53"/>
      <c r="C235" s="53"/>
      <c r="D235" s="53"/>
      <c r="E235" s="53"/>
      <c r="F235" s="437" t="s">
        <v>77</v>
      </c>
      <c r="G235" s="438"/>
      <c r="H235" s="438"/>
      <c r="I235" s="438"/>
      <c r="J235" s="438"/>
      <c r="K235" s="439"/>
      <c r="L235" s="29">
        <f>SUM(L229:L234)</f>
        <v>0</v>
      </c>
      <c r="M235" s="53"/>
    </row>
    <row r="236" spans="1:13" ht="15" customHeight="1" x14ac:dyDescent="0.3">
      <c r="A236" s="53"/>
      <c r="B236" s="53"/>
      <c r="C236" s="53"/>
      <c r="D236" s="53"/>
      <c r="E236" s="53"/>
      <c r="F236" s="440" t="s">
        <v>90</v>
      </c>
      <c r="G236" s="441"/>
      <c r="H236" s="441"/>
      <c r="I236" s="441"/>
      <c r="J236" s="441"/>
      <c r="K236" s="442"/>
      <c r="L236" s="30">
        <f>+L235*0.05</f>
        <v>0</v>
      </c>
      <c r="M236" s="53"/>
    </row>
    <row r="237" spans="1:13" ht="15" customHeight="1" x14ac:dyDescent="0.3">
      <c r="A237" s="53"/>
      <c r="B237" s="53"/>
      <c r="C237" s="53"/>
      <c r="D237" s="53"/>
      <c r="E237" s="53"/>
      <c r="F237" s="440" t="s">
        <v>91</v>
      </c>
      <c r="G237" s="441"/>
      <c r="H237" s="441"/>
      <c r="I237" s="441"/>
      <c r="J237" s="441"/>
      <c r="K237" s="442"/>
      <c r="L237" s="30">
        <f>+SUM(L235:L236)</f>
        <v>0</v>
      </c>
      <c r="M237" s="53"/>
    </row>
    <row r="238" spans="1:13" ht="15" customHeight="1" x14ac:dyDescent="0.3">
      <c r="A238" s="53"/>
      <c r="B238" s="53"/>
      <c r="C238" s="53"/>
      <c r="D238" s="53"/>
      <c r="E238" s="53"/>
      <c r="F238" s="440" t="s">
        <v>157</v>
      </c>
      <c r="G238" s="441"/>
      <c r="H238" s="441"/>
      <c r="I238" s="441"/>
      <c r="J238" s="441"/>
      <c r="K238" s="442"/>
      <c r="L238" s="25"/>
      <c r="M238" s="53"/>
    </row>
    <row r="239" spans="1:13" ht="15" customHeight="1" thickBot="1" x14ac:dyDescent="0.35">
      <c r="A239" s="53"/>
      <c r="B239" s="53"/>
      <c r="C239" s="53"/>
      <c r="D239" s="53"/>
      <c r="E239" s="53"/>
      <c r="F239" s="443" t="s">
        <v>93</v>
      </c>
      <c r="G239" s="444"/>
      <c r="H239" s="444"/>
      <c r="I239" s="444"/>
      <c r="J239" s="444"/>
      <c r="K239" s="445"/>
      <c r="L239" s="26">
        <f>IFERROR(L235/L238,0)</f>
        <v>0</v>
      </c>
      <c r="M239" s="53"/>
    </row>
    <row r="240" spans="1:13" ht="15" customHeight="1" x14ac:dyDescent="0.3">
      <c r="A240" s="53"/>
      <c r="B240" s="53"/>
      <c r="C240" s="53"/>
      <c r="D240" s="53"/>
      <c r="E240" s="53"/>
      <c r="F240" s="259"/>
      <c r="G240" s="259"/>
      <c r="H240" s="259"/>
      <c r="I240" s="259"/>
      <c r="J240" s="259"/>
      <c r="K240" s="259"/>
      <c r="L240" s="259"/>
      <c r="M240" s="53"/>
    </row>
    <row r="241" spans="1:13" ht="15" customHeight="1" thickBot="1" x14ac:dyDescent="0.35">
      <c r="A241" s="53"/>
      <c r="B241" s="53"/>
      <c r="C241" s="53"/>
      <c r="D241" s="53"/>
      <c r="E241" s="53"/>
      <c r="F241" s="259"/>
      <c r="G241" s="259"/>
      <c r="H241" s="259"/>
      <c r="I241" s="259"/>
      <c r="J241" s="259"/>
      <c r="K241" s="259"/>
      <c r="L241" s="259"/>
      <c r="M241" s="53"/>
    </row>
    <row r="242" spans="1:13" ht="15" customHeight="1" thickBot="1" x14ac:dyDescent="0.35">
      <c r="A242" s="53"/>
      <c r="B242" s="53"/>
      <c r="C242" s="53"/>
      <c r="D242" s="53"/>
      <c r="E242" s="53"/>
      <c r="F242" s="290" t="s">
        <v>338</v>
      </c>
      <c r="G242" s="434"/>
      <c r="H242" s="435"/>
      <c r="I242" s="435"/>
      <c r="J242" s="435"/>
      <c r="K242" s="435"/>
      <c r="L242" s="436"/>
      <c r="M242" s="53"/>
    </row>
    <row r="243" spans="1:13" ht="15" customHeight="1" x14ac:dyDescent="0.3">
      <c r="A243" s="53"/>
      <c r="B243" s="53"/>
      <c r="C243" s="53"/>
      <c r="D243" s="53"/>
      <c r="E243" s="53"/>
      <c r="F243" s="291" t="s">
        <v>71</v>
      </c>
      <c r="G243" s="291" t="s">
        <v>72</v>
      </c>
      <c r="H243" s="291" t="s">
        <v>73</v>
      </c>
      <c r="I243" s="291" t="s">
        <v>229</v>
      </c>
      <c r="J243" s="291" t="s">
        <v>230</v>
      </c>
      <c r="K243" s="291" t="s">
        <v>234</v>
      </c>
      <c r="L243" s="291" t="s">
        <v>77</v>
      </c>
      <c r="M243" s="53"/>
    </row>
    <row r="244" spans="1:13" ht="15" customHeight="1" x14ac:dyDescent="0.3">
      <c r="A244" s="53"/>
      <c r="B244" s="53"/>
      <c r="C244" s="53"/>
      <c r="D244" s="53"/>
      <c r="E244" s="53"/>
      <c r="F244" s="16"/>
      <c r="G244" s="17"/>
      <c r="H244" s="18"/>
      <c r="I244" s="19"/>
      <c r="J244" s="292">
        <f>+H244*I244</f>
        <v>0</v>
      </c>
      <c r="K244" s="15"/>
      <c r="L244" s="27">
        <f>+H244*K244</f>
        <v>0</v>
      </c>
      <c r="M244" s="53"/>
    </row>
    <row r="245" spans="1:13" ht="15" customHeight="1" x14ac:dyDescent="0.3">
      <c r="A245" s="53"/>
      <c r="B245" s="53"/>
      <c r="C245" s="53"/>
      <c r="D245" s="53"/>
      <c r="E245" s="53"/>
      <c r="F245" s="20"/>
      <c r="G245" s="18"/>
      <c r="H245" s="18"/>
      <c r="I245" s="19"/>
      <c r="J245" s="292">
        <f t="shared" ref="J245:J249" si="28">+H245*I245</f>
        <v>0</v>
      </c>
      <c r="K245" s="15"/>
      <c r="L245" s="27">
        <f t="shared" ref="L245:L249" si="29">+H245*K245</f>
        <v>0</v>
      </c>
      <c r="M245" s="53"/>
    </row>
    <row r="246" spans="1:13" ht="15" customHeight="1" x14ac:dyDescent="0.3">
      <c r="A246" s="53"/>
      <c r="B246" s="53"/>
      <c r="C246" s="53"/>
      <c r="D246" s="53"/>
      <c r="E246" s="53"/>
      <c r="F246" s="20"/>
      <c r="G246" s="18"/>
      <c r="H246" s="18"/>
      <c r="I246" s="19"/>
      <c r="J246" s="292">
        <f t="shared" si="28"/>
        <v>0</v>
      </c>
      <c r="K246" s="15"/>
      <c r="L246" s="27">
        <f t="shared" si="29"/>
        <v>0</v>
      </c>
      <c r="M246" s="53"/>
    </row>
    <row r="247" spans="1:13" ht="15" customHeight="1" x14ac:dyDescent="0.3">
      <c r="A247" s="53"/>
      <c r="B247" s="53"/>
      <c r="C247" s="53"/>
      <c r="D247" s="53"/>
      <c r="E247" s="53"/>
      <c r="F247" s="20"/>
      <c r="G247" s="18"/>
      <c r="H247" s="18"/>
      <c r="I247" s="19"/>
      <c r="J247" s="292">
        <f t="shared" si="28"/>
        <v>0</v>
      </c>
      <c r="K247" s="15"/>
      <c r="L247" s="27">
        <f t="shared" si="29"/>
        <v>0</v>
      </c>
      <c r="M247" s="53"/>
    </row>
    <row r="248" spans="1:13" ht="15" customHeight="1" x14ac:dyDescent="0.3">
      <c r="A248" s="53"/>
      <c r="B248" s="53"/>
      <c r="C248" s="53"/>
      <c r="D248" s="53"/>
      <c r="E248" s="53"/>
      <c r="F248" s="20"/>
      <c r="G248" s="18"/>
      <c r="H248" s="18"/>
      <c r="I248" s="19"/>
      <c r="J248" s="292">
        <f t="shared" si="28"/>
        <v>0</v>
      </c>
      <c r="K248" s="15"/>
      <c r="L248" s="27">
        <f t="shared" si="29"/>
        <v>0</v>
      </c>
      <c r="M248" s="53"/>
    </row>
    <row r="249" spans="1:13" ht="15" customHeight="1" thickBot="1" x14ac:dyDescent="0.35">
      <c r="A249" s="53"/>
      <c r="B249" s="53"/>
      <c r="C249" s="53"/>
      <c r="D249" s="53"/>
      <c r="E249" s="53"/>
      <c r="F249" s="21"/>
      <c r="G249" s="22"/>
      <c r="H249" s="22"/>
      <c r="I249" s="23"/>
      <c r="J249" s="293">
        <f t="shared" si="28"/>
        <v>0</v>
      </c>
      <c r="K249" s="24"/>
      <c r="L249" s="28">
        <f t="shared" si="29"/>
        <v>0</v>
      </c>
      <c r="M249" s="53"/>
    </row>
    <row r="250" spans="1:13" ht="15" customHeight="1" x14ac:dyDescent="0.3">
      <c r="A250" s="53"/>
      <c r="B250" s="53"/>
      <c r="C250" s="53"/>
      <c r="D250" s="53"/>
      <c r="E250" s="53"/>
      <c r="F250" s="437" t="s">
        <v>77</v>
      </c>
      <c r="G250" s="438"/>
      <c r="H250" s="438"/>
      <c r="I250" s="438"/>
      <c r="J250" s="438"/>
      <c r="K250" s="439"/>
      <c r="L250" s="29">
        <f>SUM(L244:L249)</f>
        <v>0</v>
      </c>
      <c r="M250" s="53"/>
    </row>
    <row r="251" spans="1:13" ht="15" customHeight="1" x14ac:dyDescent="0.3">
      <c r="A251" s="53"/>
      <c r="B251" s="53"/>
      <c r="C251" s="53"/>
      <c r="D251" s="53"/>
      <c r="E251" s="53"/>
      <c r="F251" s="440" t="s">
        <v>90</v>
      </c>
      <c r="G251" s="441"/>
      <c r="H251" s="441"/>
      <c r="I251" s="441"/>
      <c r="J251" s="441"/>
      <c r="K251" s="442"/>
      <c r="L251" s="30">
        <f>+L250*0.05</f>
        <v>0</v>
      </c>
      <c r="M251" s="53"/>
    </row>
    <row r="252" spans="1:13" ht="15" customHeight="1" x14ac:dyDescent="0.3">
      <c r="A252" s="53"/>
      <c r="B252" s="53"/>
      <c r="C252" s="53"/>
      <c r="D252" s="53"/>
      <c r="E252" s="53"/>
      <c r="F252" s="440" t="s">
        <v>91</v>
      </c>
      <c r="G252" s="441"/>
      <c r="H252" s="441"/>
      <c r="I252" s="441"/>
      <c r="J252" s="441"/>
      <c r="K252" s="442"/>
      <c r="L252" s="30">
        <f>+SUM(L250:L251)</f>
        <v>0</v>
      </c>
      <c r="M252" s="53"/>
    </row>
    <row r="253" spans="1:13" ht="15" customHeight="1" x14ac:dyDescent="0.3">
      <c r="A253" s="53"/>
      <c r="B253" s="53"/>
      <c r="C253" s="53"/>
      <c r="D253" s="53"/>
      <c r="E253" s="53"/>
      <c r="F253" s="440" t="s">
        <v>157</v>
      </c>
      <c r="G253" s="441"/>
      <c r="H253" s="441"/>
      <c r="I253" s="441"/>
      <c r="J253" s="441"/>
      <c r="K253" s="442"/>
      <c r="L253" s="25"/>
      <c r="M253" s="53"/>
    </row>
    <row r="254" spans="1:13" ht="15" customHeight="1" thickBot="1" x14ac:dyDescent="0.35">
      <c r="A254" s="53"/>
      <c r="B254" s="53"/>
      <c r="C254" s="53"/>
      <c r="D254" s="53"/>
      <c r="E254" s="53"/>
      <c r="F254" s="443" t="s">
        <v>93</v>
      </c>
      <c r="G254" s="444"/>
      <c r="H254" s="444"/>
      <c r="I254" s="444"/>
      <c r="J254" s="444"/>
      <c r="K254" s="445"/>
      <c r="L254" s="26">
        <f>IFERROR(L250/L253,0)</f>
        <v>0</v>
      </c>
      <c r="M254" s="53"/>
    </row>
    <row r="255" spans="1:13" ht="15" customHeight="1" x14ac:dyDescent="0.3">
      <c r="A255" s="53"/>
      <c r="B255" s="53"/>
      <c r="C255" s="53"/>
      <c r="D255" s="53"/>
      <c r="E255" s="53"/>
      <c r="F255" s="259"/>
      <c r="G255" s="259"/>
      <c r="H255" s="259"/>
      <c r="I255" s="259"/>
      <c r="J255" s="259"/>
      <c r="K255" s="259"/>
      <c r="L255" s="259"/>
      <c r="M255" s="53"/>
    </row>
    <row r="256" spans="1:13" ht="15" customHeight="1" thickBot="1" x14ac:dyDescent="0.35">
      <c r="A256" s="53"/>
      <c r="B256" s="53"/>
      <c r="C256" s="53"/>
      <c r="D256" s="53"/>
      <c r="E256" s="53"/>
      <c r="F256" s="259"/>
      <c r="G256" s="259"/>
      <c r="H256" s="259"/>
      <c r="I256" s="259"/>
      <c r="J256" s="259"/>
      <c r="K256" s="259"/>
      <c r="L256" s="259"/>
      <c r="M256" s="53"/>
    </row>
    <row r="257" spans="1:13" ht="15" customHeight="1" thickBot="1" x14ac:dyDescent="0.35">
      <c r="A257" s="53"/>
      <c r="B257" s="53"/>
      <c r="C257" s="53"/>
      <c r="D257" s="53"/>
      <c r="E257" s="53"/>
      <c r="F257" s="290" t="s">
        <v>339</v>
      </c>
      <c r="G257" s="434"/>
      <c r="H257" s="435"/>
      <c r="I257" s="435"/>
      <c r="J257" s="435"/>
      <c r="K257" s="435"/>
      <c r="L257" s="436"/>
      <c r="M257" s="53"/>
    </row>
    <row r="258" spans="1:13" ht="15" customHeight="1" x14ac:dyDescent="0.3">
      <c r="A258" s="53"/>
      <c r="B258" s="53"/>
      <c r="C258" s="53"/>
      <c r="D258" s="53"/>
      <c r="E258" s="53"/>
      <c r="F258" s="291" t="s">
        <v>71</v>
      </c>
      <c r="G258" s="291" t="s">
        <v>72</v>
      </c>
      <c r="H258" s="291" t="s">
        <v>73</v>
      </c>
      <c r="I258" s="291" t="s">
        <v>229</v>
      </c>
      <c r="J258" s="291" t="s">
        <v>230</v>
      </c>
      <c r="K258" s="291" t="s">
        <v>234</v>
      </c>
      <c r="L258" s="291" t="s">
        <v>77</v>
      </c>
      <c r="M258" s="53"/>
    </row>
    <row r="259" spans="1:13" ht="15" customHeight="1" x14ac:dyDescent="0.3">
      <c r="A259" s="53"/>
      <c r="B259" s="53"/>
      <c r="C259" s="53"/>
      <c r="D259" s="53"/>
      <c r="E259" s="53"/>
      <c r="F259" s="16"/>
      <c r="G259" s="17"/>
      <c r="H259" s="18"/>
      <c r="I259" s="19"/>
      <c r="J259" s="292">
        <f>+H259*I259</f>
        <v>0</v>
      </c>
      <c r="K259" s="15"/>
      <c r="L259" s="27">
        <f>+H259*K259</f>
        <v>0</v>
      </c>
      <c r="M259" s="53"/>
    </row>
    <row r="260" spans="1:13" ht="15" customHeight="1" x14ac:dyDescent="0.3">
      <c r="A260" s="53"/>
      <c r="B260" s="53"/>
      <c r="C260" s="53"/>
      <c r="D260" s="53"/>
      <c r="E260" s="53"/>
      <c r="F260" s="20"/>
      <c r="G260" s="18"/>
      <c r="H260" s="18"/>
      <c r="I260" s="19"/>
      <c r="J260" s="292">
        <f t="shared" ref="J260:J264" si="30">+H260*I260</f>
        <v>0</v>
      </c>
      <c r="K260" s="15"/>
      <c r="L260" s="27">
        <f t="shared" ref="L260:L264" si="31">+H260*K260</f>
        <v>0</v>
      </c>
      <c r="M260" s="53"/>
    </row>
    <row r="261" spans="1:13" ht="15" customHeight="1" x14ac:dyDescent="0.3">
      <c r="A261" s="53"/>
      <c r="B261" s="53"/>
      <c r="C261" s="53"/>
      <c r="D261" s="53"/>
      <c r="E261" s="53"/>
      <c r="F261" s="20"/>
      <c r="G261" s="18"/>
      <c r="H261" s="18"/>
      <c r="I261" s="19"/>
      <c r="J261" s="292">
        <f t="shared" si="30"/>
        <v>0</v>
      </c>
      <c r="K261" s="15"/>
      <c r="L261" s="27">
        <f t="shared" si="31"/>
        <v>0</v>
      </c>
      <c r="M261" s="53"/>
    </row>
    <row r="262" spans="1:13" ht="15" customHeight="1" x14ac:dyDescent="0.3">
      <c r="A262" s="53"/>
      <c r="B262" s="53"/>
      <c r="C262" s="53"/>
      <c r="D262" s="53"/>
      <c r="E262" s="53"/>
      <c r="F262" s="20"/>
      <c r="G262" s="18"/>
      <c r="H262" s="18"/>
      <c r="I262" s="19"/>
      <c r="J262" s="292">
        <f t="shared" si="30"/>
        <v>0</v>
      </c>
      <c r="K262" s="15"/>
      <c r="L262" s="27">
        <f t="shared" si="31"/>
        <v>0</v>
      </c>
      <c r="M262" s="53"/>
    </row>
    <row r="263" spans="1:13" ht="15" customHeight="1" x14ac:dyDescent="0.3">
      <c r="A263" s="53"/>
      <c r="B263" s="53"/>
      <c r="C263" s="53"/>
      <c r="D263" s="53"/>
      <c r="E263" s="53"/>
      <c r="F263" s="20"/>
      <c r="G263" s="18"/>
      <c r="H263" s="18"/>
      <c r="I263" s="19"/>
      <c r="J263" s="292">
        <f t="shared" si="30"/>
        <v>0</v>
      </c>
      <c r="K263" s="15"/>
      <c r="L263" s="27">
        <f t="shared" si="31"/>
        <v>0</v>
      </c>
      <c r="M263" s="53"/>
    </row>
    <row r="264" spans="1:13" ht="15" customHeight="1" thickBot="1" x14ac:dyDescent="0.35">
      <c r="A264" s="53"/>
      <c r="B264" s="53"/>
      <c r="C264" s="53"/>
      <c r="D264" s="53"/>
      <c r="E264" s="53"/>
      <c r="F264" s="21"/>
      <c r="G264" s="22"/>
      <c r="H264" s="22"/>
      <c r="I264" s="23"/>
      <c r="J264" s="293">
        <f t="shared" si="30"/>
        <v>0</v>
      </c>
      <c r="K264" s="24"/>
      <c r="L264" s="28">
        <f t="shared" si="31"/>
        <v>0</v>
      </c>
      <c r="M264" s="53"/>
    </row>
    <row r="265" spans="1:13" ht="15" customHeight="1" x14ac:dyDescent="0.3">
      <c r="A265" s="53"/>
      <c r="B265" s="53"/>
      <c r="C265" s="53"/>
      <c r="D265" s="53"/>
      <c r="E265" s="53"/>
      <c r="F265" s="437" t="s">
        <v>77</v>
      </c>
      <c r="G265" s="438"/>
      <c r="H265" s="438"/>
      <c r="I265" s="438"/>
      <c r="J265" s="438"/>
      <c r="K265" s="439"/>
      <c r="L265" s="29">
        <f>SUM(L259:L264)</f>
        <v>0</v>
      </c>
      <c r="M265" s="53"/>
    </row>
    <row r="266" spans="1:13" ht="15" customHeight="1" x14ac:dyDescent="0.3">
      <c r="A266" s="53"/>
      <c r="B266" s="53"/>
      <c r="C266" s="53"/>
      <c r="D266" s="53"/>
      <c r="E266" s="53"/>
      <c r="F266" s="440" t="s">
        <v>90</v>
      </c>
      <c r="G266" s="441"/>
      <c r="H266" s="441"/>
      <c r="I266" s="441"/>
      <c r="J266" s="441"/>
      <c r="K266" s="442"/>
      <c r="L266" s="30">
        <f>+L265*0.05</f>
        <v>0</v>
      </c>
      <c r="M266" s="53"/>
    </row>
    <row r="267" spans="1:13" ht="15" customHeight="1" x14ac:dyDescent="0.3">
      <c r="A267" s="53"/>
      <c r="B267" s="53"/>
      <c r="C267" s="53"/>
      <c r="D267" s="53"/>
      <c r="E267" s="53"/>
      <c r="F267" s="440" t="s">
        <v>91</v>
      </c>
      <c r="G267" s="441"/>
      <c r="H267" s="441"/>
      <c r="I267" s="441"/>
      <c r="J267" s="441"/>
      <c r="K267" s="442"/>
      <c r="L267" s="30">
        <f>+SUM(L265:L266)</f>
        <v>0</v>
      </c>
      <c r="M267" s="53"/>
    </row>
    <row r="268" spans="1:13" ht="15" customHeight="1" x14ac:dyDescent="0.3">
      <c r="A268" s="53"/>
      <c r="B268" s="53"/>
      <c r="C268" s="53"/>
      <c r="D268" s="53"/>
      <c r="E268" s="53"/>
      <c r="F268" s="440" t="s">
        <v>157</v>
      </c>
      <c r="G268" s="441"/>
      <c r="H268" s="441"/>
      <c r="I268" s="441"/>
      <c r="J268" s="441"/>
      <c r="K268" s="442"/>
      <c r="L268" s="25"/>
      <c r="M268" s="53"/>
    </row>
    <row r="269" spans="1:13" ht="15" customHeight="1" thickBot="1" x14ac:dyDescent="0.35">
      <c r="A269" s="53"/>
      <c r="B269" s="53"/>
      <c r="C269" s="53"/>
      <c r="D269" s="53"/>
      <c r="E269" s="53"/>
      <c r="F269" s="443" t="s">
        <v>93</v>
      </c>
      <c r="G269" s="444"/>
      <c r="H269" s="444"/>
      <c r="I269" s="444"/>
      <c r="J269" s="444"/>
      <c r="K269" s="445"/>
      <c r="L269" s="26">
        <f>IFERROR(L265/L268,0)</f>
        <v>0</v>
      </c>
      <c r="M269" s="53"/>
    </row>
    <row r="270" spans="1:13" ht="15" customHeight="1" x14ac:dyDescent="0.3">
      <c r="A270" s="53"/>
      <c r="B270" s="53"/>
      <c r="C270" s="53"/>
      <c r="D270" s="53"/>
      <c r="E270" s="53"/>
      <c r="F270" s="259"/>
      <c r="G270" s="259"/>
      <c r="H270" s="259"/>
      <c r="I270" s="259"/>
      <c r="J270" s="259"/>
      <c r="K270" s="259"/>
      <c r="L270" s="259"/>
      <c r="M270" s="53"/>
    </row>
    <row r="271" spans="1:13" ht="15" customHeight="1" thickBot="1" x14ac:dyDescent="0.35">
      <c r="A271" s="53"/>
      <c r="B271" s="53"/>
      <c r="C271" s="53"/>
      <c r="D271" s="53"/>
      <c r="E271" s="53"/>
      <c r="F271" s="259"/>
      <c r="G271" s="259"/>
      <c r="H271" s="259"/>
      <c r="I271" s="259"/>
      <c r="J271" s="259"/>
      <c r="K271" s="259"/>
      <c r="L271" s="259"/>
      <c r="M271" s="53"/>
    </row>
    <row r="272" spans="1:13" ht="15" customHeight="1" thickBot="1" x14ac:dyDescent="0.35">
      <c r="A272" s="53"/>
      <c r="B272" s="53"/>
      <c r="C272" s="53"/>
      <c r="D272" s="53"/>
      <c r="E272" s="53"/>
      <c r="F272" s="290" t="s">
        <v>340</v>
      </c>
      <c r="G272" s="434"/>
      <c r="H272" s="435"/>
      <c r="I272" s="435"/>
      <c r="J272" s="435"/>
      <c r="K272" s="435"/>
      <c r="L272" s="436"/>
      <c r="M272" s="53"/>
    </row>
    <row r="273" spans="1:13" ht="15" customHeight="1" x14ac:dyDescent="0.3">
      <c r="A273" s="53"/>
      <c r="B273" s="53"/>
      <c r="C273" s="53"/>
      <c r="D273" s="53"/>
      <c r="E273" s="53"/>
      <c r="F273" s="291" t="s">
        <v>71</v>
      </c>
      <c r="G273" s="291" t="s">
        <v>72</v>
      </c>
      <c r="H273" s="291" t="s">
        <v>73</v>
      </c>
      <c r="I273" s="291" t="s">
        <v>229</v>
      </c>
      <c r="J273" s="291" t="s">
        <v>230</v>
      </c>
      <c r="K273" s="291" t="s">
        <v>234</v>
      </c>
      <c r="L273" s="291" t="s">
        <v>77</v>
      </c>
      <c r="M273" s="53"/>
    </row>
    <row r="274" spans="1:13" ht="15" customHeight="1" x14ac:dyDescent="0.3">
      <c r="A274" s="53"/>
      <c r="B274" s="53"/>
      <c r="C274" s="53"/>
      <c r="D274" s="53"/>
      <c r="E274" s="53"/>
      <c r="F274" s="16"/>
      <c r="G274" s="17"/>
      <c r="H274" s="18"/>
      <c r="I274" s="19"/>
      <c r="J274" s="292">
        <f>+H274*I274</f>
        <v>0</v>
      </c>
      <c r="K274" s="15"/>
      <c r="L274" s="27">
        <f>+H274*K274</f>
        <v>0</v>
      </c>
      <c r="M274" s="53"/>
    </row>
    <row r="275" spans="1:13" ht="15" customHeight="1" x14ac:dyDescent="0.3">
      <c r="A275" s="53"/>
      <c r="B275" s="53"/>
      <c r="C275" s="53"/>
      <c r="D275" s="53"/>
      <c r="E275" s="53"/>
      <c r="F275" s="20"/>
      <c r="G275" s="18"/>
      <c r="H275" s="18"/>
      <c r="I275" s="19"/>
      <c r="J275" s="292">
        <f t="shared" ref="J275:J279" si="32">+H275*I275</f>
        <v>0</v>
      </c>
      <c r="K275" s="15"/>
      <c r="L275" s="27">
        <f t="shared" ref="L275:L279" si="33">+H275*K275</f>
        <v>0</v>
      </c>
      <c r="M275" s="53"/>
    </row>
    <row r="276" spans="1:13" ht="15" customHeight="1" x14ac:dyDescent="0.3">
      <c r="A276" s="53"/>
      <c r="B276" s="53"/>
      <c r="C276" s="53"/>
      <c r="D276" s="53"/>
      <c r="E276" s="53"/>
      <c r="F276" s="20"/>
      <c r="G276" s="18"/>
      <c r="H276" s="18"/>
      <c r="I276" s="19"/>
      <c r="J276" s="292">
        <f t="shared" si="32"/>
        <v>0</v>
      </c>
      <c r="K276" s="15"/>
      <c r="L276" s="27">
        <f t="shared" si="33"/>
        <v>0</v>
      </c>
      <c r="M276" s="53"/>
    </row>
    <row r="277" spans="1:13" ht="15" customHeight="1" x14ac:dyDescent="0.3">
      <c r="A277" s="53"/>
      <c r="B277" s="53"/>
      <c r="C277" s="53"/>
      <c r="D277" s="53"/>
      <c r="E277" s="53"/>
      <c r="F277" s="20"/>
      <c r="G277" s="18"/>
      <c r="H277" s="18"/>
      <c r="I277" s="19"/>
      <c r="J277" s="292">
        <f t="shared" si="32"/>
        <v>0</v>
      </c>
      <c r="K277" s="15"/>
      <c r="L277" s="27">
        <f t="shared" si="33"/>
        <v>0</v>
      </c>
      <c r="M277" s="53"/>
    </row>
    <row r="278" spans="1:13" ht="15" customHeight="1" x14ac:dyDescent="0.3">
      <c r="A278" s="53"/>
      <c r="B278" s="53"/>
      <c r="C278" s="53"/>
      <c r="D278" s="53"/>
      <c r="E278" s="53"/>
      <c r="F278" s="20"/>
      <c r="G278" s="18"/>
      <c r="H278" s="18"/>
      <c r="I278" s="19"/>
      <c r="J278" s="292">
        <f t="shared" si="32"/>
        <v>0</v>
      </c>
      <c r="K278" s="15"/>
      <c r="L278" s="27">
        <f t="shared" si="33"/>
        <v>0</v>
      </c>
      <c r="M278" s="53"/>
    </row>
    <row r="279" spans="1:13" ht="15" customHeight="1" thickBot="1" x14ac:dyDescent="0.35">
      <c r="A279" s="53"/>
      <c r="B279" s="53"/>
      <c r="C279" s="53"/>
      <c r="D279" s="53"/>
      <c r="E279" s="53"/>
      <c r="F279" s="21"/>
      <c r="G279" s="22"/>
      <c r="H279" s="22"/>
      <c r="I279" s="23"/>
      <c r="J279" s="293">
        <f t="shared" si="32"/>
        <v>0</v>
      </c>
      <c r="K279" s="24"/>
      <c r="L279" s="28">
        <f t="shared" si="33"/>
        <v>0</v>
      </c>
      <c r="M279" s="53"/>
    </row>
    <row r="280" spans="1:13" ht="15" customHeight="1" x14ac:dyDescent="0.3">
      <c r="A280" s="53"/>
      <c r="B280" s="53"/>
      <c r="C280" s="53"/>
      <c r="D280" s="53"/>
      <c r="E280" s="53"/>
      <c r="F280" s="437" t="s">
        <v>77</v>
      </c>
      <c r="G280" s="438"/>
      <c r="H280" s="438"/>
      <c r="I280" s="438"/>
      <c r="J280" s="438"/>
      <c r="K280" s="439"/>
      <c r="L280" s="29">
        <f>SUM(L274:L279)</f>
        <v>0</v>
      </c>
      <c r="M280" s="53"/>
    </row>
    <row r="281" spans="1:13" ht="15" customHeight="1" x14ac:dyDescent="0.3">
      <c r="A281" s="53"/>
      <c r="B281" s="53"/>
      <c r="C281" s="53"/>
      <c r="D281" s="53"/>
      <c r="E281" s="53"/>
      <c r="F281" s="440" t="s">
        <v>90</v>
      </c>
      <c r="G281" s="441"/>
      <c r="H281" s="441"/>
      <c r="I281" s="441"/>
      <c r="J281" s="441"/>
      <c r="K281" s="442"/>
      <c r="L281" s="30">
        <f>+L280*0.05</f>
        <v>0</v>
      </c>
      <c r="M281" s="53"/>
    </row>
    <row r="282" spans="1:13" ht="15" customHeight="1" x14ac:dyDescent="0.3">
      <c r="A282" s="53"/>
      <c r="B282" s="53"/>
      <c r="C282" s="53"/>
      <c r="D282" s="53"/>
      <c r="E282" s="53"/>
      <c r="F282" s="440" t="s">
        <v>91</v>
      </c>
      <c r="G282" s="441"/>
      <c r="H282" s="441"/>
      <c r="I282" s="441"/>
      <c r="J282" s="441"/>
      <c r="K282" s="442"/>
      <c r="L282" s="30">
        <f>+SUM(L280:L281)</f>
        <v>0</v>
      </c>
      <c r="M282" s="53"/>
    </row>
    <row r="283" spans="1:13" ht="15" customHeight="1" x14ac:dyDescent="0.3">
      <c r="A283" s="53"/>
      <c r="B283" s="53"/>
      <c r="C283" s="53"/>
      <c r="D283" s="53"/>
      <c r="E283" s="53"/>
      <c r="F283" s="440" t="s">
        <v>157</v>
      </c>
      <c r="G283" s="441"/>
      <c r="H283" s="441"/>
      <c r="I283" s="441"/>
      <c r="J283" s="441"/>
      <c r="K283" s="442"/>
      <c r="L283" s="25"/>
      <c r="M283" s="53"/>
    </row>
    <row r="284" spans="1:13" ht="15" customHeight="1" thickBot="1" x14ac:dyDescent="0.35">
      <c r="A284" s="53"/>
      <c r="B284" s="53"/>
      <c r="C284" s="53"/>
      <c r="D284" s="53"/>
      <c r="E284" s="53"/>
      <c r="F284" s="443" t="s">
        <v>93</v>
      </c>
      <c r="G284" s="444"/>
      <c r="H284" s="444"/>
      <c r="I284" s="444"/>
      <c r="J284" s="444"/>
      <c r="K284" s="445"/>
      <c r="L284" s="26">
        <f>IFERROR(L280/L283,0)</f>
        <v>0</v>
      </c>
      <c r="M284" s="53"/>
    </row>
    <row r="285" spans="1:13" ht="15" customHeight="1" x14ac:dyDescent="0.3">
      <c r="A285" s="53"/>
      <c r="B285" s="53"/>
      <c r="C285" s="53"/>
      <c r="D285" s="53"/>
      <c r="E285" s="53"/>
      <c r="F285" s="259"/>
      <c r="G285" s="259"/>
      <c r="H285" s="259"/>
      <c r="I285" s="259"/>
      <c r="J285" s="259"/>
      <c r="K285" s="259"/>
      <c r="L285" s="259"/>
      <c r="M285" s="53"/>
    </row>
    <row r="286" spans="1:13" ht="15" customHeight="1" thickBot="1" x14ac:dyDescent="0.35">
      <c r="A286" s="53"/>
      <c r="B286" s="53"/>
      <c r="C286" s="53"/>
      <c r="D286" s="53"/>
      <c r="E286" s="53"/>
      <c r="F286" s="259"/>
      <c r="G286" s="259"/>
      <c r="H286" s="259"/>
      <c r="I286" s="259"/>
      <c r="J286" s="259"/>
      <c r="K286" s="259"/>
      <c r="L286" s="259"/>
      <c r="M286" s="53"/>
    </row>
    <row r="287" spans="1:13" ht="15" customHeight="1" thickBot="1" x14ac:dyDescent="0.35">
      <c r="A287" s="53"/>
      <c r="B287" s="53"/>
      <c r="C287" s="53"/>
      <c r="D287" s="53"/>
      <c r="E287" s="53"/>
      <c r="F287" s="290" t="s">
        <v>341</v>
      </c>
      <c r="G287" s="434"/>
      <c r="H287" s="435"/>
      <c r="I287" s="435"/>
      <c r="J287" s="435"/>
      <c r="K287" s="435"/>
      <c r="L287" s="436"/>
      <c r="M287" s="53"/>
    </row>
    <row r="288" spans="1:13" ht="15" customHeight="1" x14ac:dyDescent="0.3">
      <c r="A288" s="53"/>
      <c r="B288" s="53"/>
      <c r="C288" s="53"/>
      <c r="D288" s="53"/>
      <c r="E288" s="53"/>
      <c r="F288" s="291" t="s">
        <v>71</v>
      </c>
      <c r="G288" s="291" t="s">
        <v>72</v>
      </c>
      <c r="H288" s="291" t="s">
        <v>73</v>
      </c>
      <c r="I288" s="291" t="s">
        <v>229</v>
      </c>
      <c r="J288" s="291" t="s">
        <v>230</v>
      </c>
      <c r="K288" s="291" t="s">
        <v>234</v>
      </c>
      <c r="L288" s="291" t="s">
        <v>77</v>
      </c>
      <c r="M288" s="53"/>
    </row>
    <row r="289" spans="1:13" ht="15" customHeight="1" x14ac:dyDescent="0.3">
      <c r="A289" s="53"/>
      <c r="B289" s="53"/>
      <c r="C289" s="53"/>
      <c r="D289" s="53"/>
      <c r="E289" s="53"/>
      <c r="F289" s="16"/>
      <c r="G289" s="17"/>
      <c r="H289" s="18"/>
      <c r="I289" s="19"/>
      <c r="J289" s="292">
        <f>+H289*I289</f>
        <v>0</v>
      </c>
      <c r="K289" s="15"/>
      <c r="L289" s="27">
        <f>+H289*K289</f>
        <v>0</v>
      </c>
      <c r="M289" s="53"/>
    </row>
    <row r="290" spans="1:13" ht="15" customHeight="1" x14ac:dyDescent="0.3">
      <c r="A290" s="53"/>
      <c r="B290" s="53"/>
      <c r="C290" s="53"/>
      <c r="D290" s="53"/>
      <c r="E290" s="53"/>
      <c r="F290" s="20"/>
      <c r="G290" s="18"/>
      <c r="H290" s="18"/>
      <c r="I290" s="19"/>
      <c r="J290" s="292">
        <f t="shared" ref="J290:J294" si="34">+H290*I290</f>
        <v>0</v>
      </c>
      <c r="K290" s="15"/>
      <c r="L290" s="27">
        <f t="shared" ref="L290:L294" si="35">+H290*K290</f>
        <v>0</v>
      </c>
      <c r="M290" s="53"/>
    </row>
    <row r="291" spans="1:13" ht="15" customHeight="1" x14ac:dyDescent="0.3">
      <c r="A291" s="53"/>
      <c r="B291" s="53"/>
      <c r="C291" s="53"/>
      <c r="D291" s="53"/>
      <c r="E291" s="53"/>
      <c r="F291" s="20"/>
      <c r="G291" s="18"/>
      <c r="H291" s="18"/>
      <c r="I291" s="19"/>
      <c r="J291" s="292">
        <f t="shared" si="34"/>
        <v>0</v>
      </c>
      <c r="K291" s="15"/>
      <c r="L291" s="27">
        <f t="shared" si="35"/>
        <v>0</v>
      </c>
      <c r="M291" s="53"/>
    </row>
    <row r="292" spans="1:13" ht="15" customHeight="1" x14ac:dyDescent="0.3">
      <c r="A292" s="53"/>
      <c r="B292" s="53"/>
      <c r="C292" s="53"/>
      <c r="D292" s="53"/>
      <c r="E292" s="53"/>
      <c r="F292" s="20"/>
      <c r="G292" s="18"/>
      <c r="H292" s="18"/>
      <c r="I292" s="19"/>
      <c r="J292" s="292">
        <f t="shared" si="34"/>
        <v>0</v>
      </c>
      <c r="K292" s="15"/>
      <c r="L292" s="27">
        <f t="shared" si="35"/>
        <v>0</v>
      </c>
      <c r="M292" s="53"/>
    </row>
    <row r="293" spans="1:13" ht="15" customHeight="1" x14ac:dyDescent="0.3">
      <c r="A293" s="53"/>
      <c r="B293" s="53"/>
      <c r="C293" s="53"/>
      <c r="D293" s="53"/>
      <c r="E293" s="53"/>
      <c r="F293" s="20"/>
      <c r="G293" s="18"/>
      <c r="H293" s="18"/>
      <c r="I293" s="19"/>
      <c r="J293" s="292">
        <f t="shared" si="34"/>
        <v>0</v>
      </c>
      <c r="K293" s="15"/>
      <c r="L293" s="27">
        <f t="shared" si="35"/>
        <v>0</v>
      </c>
      <c r="M293" s="53"/>
    </row>
    <row r="294" spans="1:13" ht="15" customHeight="1" thickBot="1" x14ac:dyDescent="0.35">
      <c r="A294" s="53"/>
      <c r="B294" s="53"/>
      <c r="C294" s="53"/>
      <c r="D294" s="53"/>
      <c r="E294" s="53"/>
      <c r="F294" s="21"/>
      <c r="G294" s="22"/>
      <c r="H294" s="22"/>
      <c r="I294" s="23"/>
      <c r="J294" s="293">
        <f t="shared" si="34"/>
        <v>0</v>
      </c>
      <c r="K294" s="24"/>
      <c r="L294" s="28">
        <f t="shared" si="35"/>
        <v>0</v>
      </c>
      <c r="M294" s="53"/>
    </row>
    <row r="295" spans="1:13" ht="15" customHeight="1" x14ac:dyDescent="0.3">
      <c r="A295" s="53"/>
      <c r="B295" s="53"/>
      <c r="C295" s="53"/>
      <c r="D295" s="53"/>
      <c r="E295" s="53"/>
      <c r="F295" s="437" t="s">
        <v>77</v>
      </c>
      <c r="G295" s="438"/>
      <c r="H295" s="438"/>
      <c r="I295" s="438"/>
      <c r="J295" s="438"/>
      <c r="K295" s="439"/>
      <c r="L295" s="29">
        <f>SUM(L289:L294)</f>
        <v>0</v>
      </c>
      <c r="M295" s="53"/>
    </row>
    <row r="296" spans="1:13" ht="15" customHeight="1" x14ac:dyDescent="0.3">
      <c r="A296" s="53"/>
      <c r="B296" s="53"/>
      <c r="C296" s="53"/>
      <c r="D296" s="53"/>
      <c r="E296" s="53"/>
      <c r="F296" s="440" t="s">
        <v>90</v>
      </c>
      <c r="G296" s="441"/>
      <c r="H296" s="441"/>
      <c r="I296" s="441"/>
      <c r="J296" s="441"/>
      <c r="K296" s="442"/>
      <c r="L296" s="30">
        <f>+L295*0.05</f>
        <v>0</v>
      </c>
      <c r="M296" s="53"/>
    </row>
    <row r="297" spans="1:13" ht="15" customHeight="1" x14ac:dyDescent="0.3">
      <c r="A297" s="53"/>
      <c r="B297" s="53"/>
      <c r="C297" s="53"/>
      <c r="D297" s="53"/>
      <c r="E297" s="53"/>
      <c r="F297" s="440" t="s">
        <v>91</v>
      </c>
      <c r="G297" s="441"/>
      <c r="H297" s="441"/>
      <c r="I297" s="441"/>
      <c r="J297" s="441"/>
      <c r="K297" s="442"/>
      <c r="L297" s="30">
        <f>+SUM(L295:L296)</f>
        <v>0</v>
      </c>
      <c r="M297" s="53"/>
    </row>
    <row r="298" spans="1:13" ht="15" customHeight="1" x14ac:dyDescent="0.3">
      <c r="A298" s="53"/>
      <c r="B298" s="53"/>
      <c r="C298" s="53"/>
      <c r="D298" s="53"/>
      <c r="E298" s="53"/>
      <c r="F298" s="440" t="s">
        <v>157</v>
      </c>
      <c r="G298" s="441"/>
      <c r="H298" s="441"/>
      <c r="I298" s="441"/>
      <c r="J298" s="441"/>
      <c r="K298" s="442"/>
      <c r="L298" s="25"/>
      <c r="M298" s="53"/>
    </row>
    <row r="299" spans="1:13" ht="15" customHeight="1" thickBot="1" x14ac:dyDescent="0.35">
      <c r="A299" s="53"/>
      <c r="B299" s="53"/>
      <c r="C299" s="53"/>
      <c r="D299" s="53"/>
      <c r="E299" s="53"/>
      <c r="F299" s="443" t="s">
        <v>93</v>
      </c>
      <c r="G299" s="444"/>
      <c r="H299" s="444"/>
      <c r="I299" s="444"/>
      <c r="J299" s="444"/>
      <c r="K299" s="445"/>
      <c r="L299" s="26">
        <f>IFERROR(L295/L298,0)</f>
        <v>0</v>
      </c>
      <c r="M299" s="53"/>
    </row>
    <row r="300" spans="1:13" ht="15" customHeight="1" x14ac:dyDescent="0.3">
      <c r="A300" s="53"/>
      <c r="B300" s="53"/>
      <c r="C300" s="53"/>
      <c r="D300" s="53"/>
      <c r="E300" s="53"/>
      <c r="F300" s="259"/>
      <c r="G300" s="259"/>
      <c r="H300" s="259"/>
      <c r="I300" s="259"/>
      <c r="J300" s="259"/>
      <c r="K300" s="259"/>
      <c r="L300" s="259"/>
      <c r="M300" s="53"/>
    </row>
    <row r="301" spans="1:13" ht="15" customHeight="1" thickBot="1" x14ac:dyDescent="0.35">
      <c r="A301" s="53"/>
      <c r="B301" s="53"/>
      <c r="C301" s="53"/>
      <c r="D301" s="53"/>
      <c r="E301" s="53"/>
      <c r="F301" s="259"/>
      <c r="G301" s="259"/>
      <c r="H301" s="259"/>
      <c r="I301" s="259"/>
      <c r="J301" s="259"/>
      <c r="K301" s="259"/>
      <c r="L301" s="259"/>
      <c r="M301" s="53"/>
    </row>
    <row r="302" spans="1:13" ht="15" customHeight="1" thickBot="1" x14ac:dyDescent="0.35">
      <c r="A302" s="53"/>
      <c r="B302" s="53"/>
      <c r="C302" s="53"/>
      <c r="D302" s="53"/>
      <c r="E302" s="53"/>
      <c r="F302" s="290" t="s">
        <v>342</v>
      </c>
      <c r="G302" s="434"/>
      <c r="H302" s="435"/>
      <c r="I302" s="435"/>
      <c r="J302" s="435"/>
      <c r="K302" s="435"/>
      <c r="L302" s="436"/>
      <c r="M302" s="53"/>
    </row>
    <row r="303" spans="1:13" ht="15" customHeight="1" x14ac:dyDescent="0.3">
      <c r="A303" s="53"/>
      <c r="B303" s="53"/>
      <c r="C303" s="53"/>
      <c r="D303" s="53"/>
      <c r="E303" s="53"/>
      <c r="F303" s="291" t="s">
        <v>71</v>
      </c>
      <c r="G303" s="291" t="s">
        <v>72</v>
      </c>
      <c r="H303" s="291" t="s">
        <v>73</v>
      </c>
      <c r="I303" s="291" t="s">
        <v>229</v>
      </c>
      <c r="J303" s="291" t="s">
        <v>230</v>
      </c>
      <c r="K303" s="291" t="s">
        <v>234</v>
      </c>
      <c r="L303" s="291" t="s">
        <v>77</v>
      </c>
      <c r="M303" s="53"/>
    </row>
    <row r="304" spans="1:13" ht="15" customHeight="1" x14ac:dyDescent="0.3">
      <c r="A304" s="53"/>
      <c r="B304" s="53"/>
      <c r="C304" s="53"/>
      <c r="D304" s="53"/>
      <c r="E304" s="53"/>
      <c r="F304" s="16"/>
      <c r="G304" s="17"/>
      <c r="H304" s="18"/>
      <c r="I304" s="19"/>
      <c r="J304" s="292">
        <f>+H304*I304</f>
        <v>0</v>
      </c>
      <c r="K304" s="15"/>
      <c r="L304" s="27">
        <f>+H304*K304</f>
        <v>0</v>
      </c>
      <c r="M304" s="53"/>
    </row>
    <row r="305" spans="1:13" ht="15" customHeight="1" x14ac:dyDescent="0.3">
      <c r="A305" s="53"/>
      <c r="B305" s="53"/>
      <c r="C305" s="53"/>
      <c r="D305" s="53"/>
      <c r="E305" s="53"/>
      <c r="F305" s="20"/>
      <c r="G305" s="18"/>
      <c r="H305" s="18"/>
      <c r="I305" s="19"/>
      <c r="J305" s="292">
        <f t="shared" ref="J305:J309" si="36">+H305*I305</f>
        <v>0</v>
      </c>
      <c r="K305" s="15"/>
      <c r="L305" s="27">
        <f t="shared" ref="L305:L309" si="37">+H305*K305</f>
        <v>0</v>
      </c>
      <c r="M305" s="53"/>
    </row>
    <row r="306" spans="1:13" ht="15" customHeight="1" x14ac:dyDescent="0.3">
      <c r="A306" s="53"/>
      <c r="B306" s="53"/>
      <c r="C306" s="53"/>
      <c r="D306" s="53"/>
      <c r="E306" s="53"/>
      <c r="F306" s="20"/>
      <c r="G306" s="18"/>
      <c r="H306" s="18"/>
      <c r="I306" s="19"/>
      <c r="J306" s="292">
        <f t="shared" si="36"/>
        <v>0</v>
      </c>
      <c r="K306" s="15"/>
      <c r="L306" s="27">
        <f t="shared" si="37"/>
        <v>0</v>
      </c>
      <c r="M306" s="53"/>
    </row>
    <row r="307" spans="1:13" ht="15" customHeight="1" x14ac:dyDescent="0.3">
      <c r="A307" s="53"/>
      <c r="B307" s="53"/>
      <c r="C307" s="53"/>
      <c r="D307" s="53"/>
      <c r="E307" s="53"/>
      <c r="F307" s="20"/>
      <c r="G307" s="18"/>
      <c r="H307" s="18"/>
      <c r="I307" s="19"/>
      <c r="J307" s="292">
        <f t="shared" si="36"/>
        <v>0</v>
      </c>
      <c r="K307" s="15"/>
      <c r="L307" s="27">
        <f t="shared" si="37"/>
        <v>0</v>
      </c>
      <c r="M307" s="53"/>
    </row>
    <row r="308" spans="1:13" ht="15" customHeight="1" x14ac:dyDescent="0.3">
      <c r="A308" s="53"/>
      <c r="B308" s="53"/>
      <c r="C308" s="53"/>
      <c r="D308" s="53"/>
      <c r="E308" s="53"/>
      <c r="F308" s="20"/>
      <c r="G308" s="18"/>
      <c r="H308" s="18"/>
      <c r="I308" s="19"/>
      <c r="J308" s="292">
        <f t="shared" si="36"/>
        <v>0</v>
      </c>
      <c r="K308" s="15"/>
      <c r="L308" s="27">
        <f t="shared" si="37"/>
        <v>0</v>
      </c>
      <c r="M308" s="53"/>
    </row>
    <row r="309" spans="1:13" ht="15" customHeight="1" thickBot="1" x14ac:dyDescent="0.35">
      <c r="A309" s="53"/>
      <c r="B309" s="53"/>
      <c r="C309" s="53"/>
      <c r="D309" s="53"/>
      <c r="E309" s="53"/>
      <c r="F309" s="21"/>
      <c r="G309" s="22"/>
      <c r="H309" s="22"/>
      <c r="I309" s="23"/>
      <c r="J309" s="293">
        <f t="shared" si="36"/>
        <v>0</v>
      </c>
      <c r="K309" s="24"/>
      <c r="L309" s="28">
        <f t="shared" si="37"/>
        <v>0</v>
      </c>
      <c r="M309" s="53"/>
    </row>
    <row r="310" spans="1:13" ht="15" customHeight="1" x14ac:dyDescent="0.3">
      <c r="A310" s="53"/>
      <c r="B310" s="53"/>
      <c r="C310" s="53"/>
      <c r="D310" s="53"/>
      <c r="E310" s="53"/>
      <c r="F310" s="437" t="s">
        <v>77</v>
      </c>
      <c r="G310" s="438"/>
      <c r="H310" s="438"/>
      <c r="I310" s="438"/>
      <c r="J310" s="438"/>
      <c r="K310" s="439"/>
      <c r="L310" s="29">
        <f>SUM(L304:L309)</f>
        <v>0</v>
      </c>
      <c r="M310" s="53"/>
    </row>
    <row r="311" spans="1:13" ht="15" customHeight="1" x14ac:dyDescent="0.3">
      <c r="A311" s="53"/>
      <c r="B311" s="53"/>
      <c r="C311" s="53"/>
      <c r="D311" s="53"/>
      <c r="E311" s="53"/>
      <c r="F311" s="440" t="s">
        <v>90</v>
      </c>
      <c r="G311" s="441"/>
      <c r="H311" s="441"/>
      <c r="I311" s="441"/>
      <c r="J311" s="441"/>
      <c r="K311" s="442"/>
      <c r="L311" s="30">
        <f>+L310*0.05</f>
        <v>0</v>
      </c>
      <c r="M311" s="53"/>
    </row>
    <row r="312" spans="1:13" ht="15" customHeight="1" x14ac:dyDescent="0.3">
      <c r="A312" s="53"/>
      <c r="B312" s="53"/>
      <c r="C312" s="53"/>
      <c r="D312" s="53"/>
      <c r="E312" s="53"/>
      <c r="F312" s="440" t="s">
        <v>91</v>
      </c>
      <c r="G312" s="441"/>
      <c r="H312" s="441"/>
      <c r="I312" s="441"/>
      <c r="J312" s="441"/>
      <c r="K312" s="442"/>
      <c r="L312" s="30">
        <f>+SUM(L310:L311)</f>
        <v>0</v>
      </c>
      <c r="M312" s="53"/>
    </row>
    <row r="313" spans="1:13" ht="15" customHeight="1" x14ac:dyDescent="0.3">
      <c r="A313" s="53"/>
      <c r="B313" s="53"/>
      <c r="C313" s="53"/>
      <c r="D313" s="53"/>
      <c r="E313" s="53"/>
      <c r="F313" s="440" t="s">
        <v>157</v>
      </c>
      <c r="G313" s="441"/>
      <c r="H313" s="441"/>
      <c r="I313" s="441"/>
      <c r="J313" s="441"/>
      <c r="K313" s="442"/>
      <c r="L313" s="25"/>
      <c r="M313" s="53"/>
    </row>
    <row r="314" spans="1:13" ht="15" customHeight="1" thickBot="1" x14ac:dyDescent="0.35">
      <c r="A314" s="53"/>
      <c r="B314" s="53"/>
      <c r="C314" s="53"/>
      <c r="D314" s="53"/>
      <c r="E314" s="53"/>
      <c r="F314" s="443" t="s">
        <v>93</v>
      </c>
      <c r="G314" s="444"/>
      <c r="H314" s="444"/>
      <c r="I314" s="444"/>
      <c r="J314" s="444"/>
      <c r="K314" s="445"/>
      <c r="L314" s="26">
        <f>IFERROR(L310/L313,0)</f>
        <v>0</v>
      </c>
      <c r="M314" s="53"/>
    </row>
    <row r="315" spans="1:13" ht="15" customHeight="1" x14ac:dyDescent="0.3">
      <c r="A315" s="53"/>
      <c r="B315" s="53"/>
      <c r="C315" s="53"/>
      <c r="D315" s="53"/>
      <c r="E315" s="53"/>
      <c r="F315" s="259"/>
      <c r="G315" s="259"/>
      <c r="H315" s="259"/>
      <c r="I315" s="259"/>
      <c r="J315" s="259"/>
      <c r="K315" s="259"/>
      <c r="L315" s="259"/>
      <c r="M315" s="53"/>
    </row>
    <row r="316" spans="1:13" ht="15" customHeight="1" thickBot="1" x14ac:dyDescent="0.35">
      <c r="A316" s="53"/>
      <c r="B316" s="53"/>
      <c r="C316" s="53"/>
      <c r="D316" s="53"/>
      <c r="E316" s="53"/>
      <c r="F316" s="259"/>
      <c r="G316" s="259"/>
      <c r="H316" s="259"/>
      <c r="I316" s="259"/>
      <c r="J316" s="259"/>
      <c r="K316" s="259"/>
      <c r="L316" s="259"/>
      <c r="M316" s="53"/>
    </row>
    <row r="317" spans="1:13" ht="15" customHeight="1" thickBot="1" x14ac:dyDescent="0.35">
      <c r="A317" s="53"/>
      <c r="B317" s="53"/>
      <c r="C317" s="53"/>
      <c r="D317" s="53"/>
      <c r="E317" s="53"/>
      <c r="F317" s="290" t="s">
        <v>343</v>
      </c>
      <c r="G317" s="434"/>
      <c r="H317" s="435"/>
      <c r="I317" s="435"/>
      <c r="J317" s="435"/>
      <c r="K317" s="435"/>
      <c r="L317" s="436"/>
      <c r="M317" s="53"/>
    </row>
    <row r="318" spans="1:13" ht="15" customHeight="1" x14ac:dyDescent="0.3">
      <c r="A318" s="53"/>
      <c r="B318" s="53"/>
      <c r="C318" s="53"/>
      <c r="D318" s="53"/>
      <c r="E318" s="53"/>
      <c r="F318" s="291" t="s">
        <v>71</v>
      </c>
      <c r="G318" s="291" t="s">
        <v>72</v>
      </c>
      <c r="H318" s="291" t="s">
        <v>73</v>
      </c>
      <c r="I318" s="291" t="s">
        <v>229</v>
      </c>
      <c r="J318" s="291" t="s">
        <v>230</v>
      </c>
      <c r="K318" s="291" t="s">
        <v>234</v>
      </c>
      <c r="L318" s="291" t="s">
        <v>77</v>
      </c>
      <c r="M318" s="53"/>
    </row>
    <row r="319" spans="1:13" ht="15" customHeight="1" x14ac:dyDescent="0.3">
      <c r="A319" s="53"/>
      <c r="B319" s="53"/>
      <c r="C319" s="53"/>
      <c r="D319" s="53"/>
      <c r="E319" s="53"/>
      <c r="F319" s="16"/>
      <c r="G319" s="17"/>
      <c r="H319" s="18"/>
      <c r="I319" s="19"/>
      <c r="J319" s="292">
        <f>+H319*I319</f>
        <v>0</v>
      </c>
      <c r="K319" s="15"/>
      <c r="L319" s="27">
        <f>+H319*K319</f>
        <v>0</v>
      </c>
      <c r="M319" s="53"/>
    </row>
    <row r="320" spans="1:13" ht="15" customHeight="1" x14ac:dyDescent="0.3">
      <c r="A320" s="53"/>
      <c r="B320" s="53"/>
      <c r="C320" s="53"/>
      <c r="D320" s="53"/>
      <c r="E320" s="53"/>
      <c r="F320" s="20"/>
      <c r="G320" s="18"/>
      <c r="H320" s="18"/>
      <c r="I320" s="19"/>
      <c r="J320" s="292">
        <f t="shared" ref="J320:J324" si="38">+H320*I320</f>
        <v>0</v>
      </c>
      <c r="K320" s="15"/>
      <c r="L320" s="27">
        <f t="shared" ref="L320:L324" si="39">+H320*K320</f>
        <v>0</v>
      </c>
      <c r="M320" s="53"/>
    </row>
    <row r="321" spans="1:13" ht="15" customHeight="1" x14ac:dyDescent="0.3">
      <c r="A321" s="53"/>
      <c r="B321" s="53"/>
      <c r="C321" s="53"/>
      <c r="D321" s="53"/>
      <c r="E321" s="53"/>
      <c r="F321" s="20"/>
      <c r="G321" s="18"/>
      <c r="H321" s="18"/>
      <c r="I321" s="19"/>
      <c r="J321" s="292">
        <f t="shared" si="38"/>
        <v>0</v>
      </c>
      <c r="K321" s="15"/>
      <c r="L321" s="27">
        <f t="shared" si="39"/>
        <v>0</v>
      </c>
      <c r="M321" s="53"/>
    </row>
    <row r="322" spans="1:13" ht="15" customHeight="1" x14ac:dyDescent="0.3">
      <c r="A322" s="53"/>
      <c r="B322" s="53"/>
      <c r="C322" s="53"/>
      <c r="D322" s="53"/>
      <c r="E322" s="53"/>
      <c r="F322" s="20"/>
      <c r="G322" s="18"/>
      <c r="H322" s="18"/>
      <c r="I322" s="19"/>
      <c r="J322" s="292">
        <f t="shared" si="38"/>
        <v>0</v>
      </c>
      <c r="K322" s="15"/>
      <c r="L322" s="27">
        <f t="shared" si="39"/>
        <v>0</v>
      </c>
      <c r="M322" s="53"/>
    </row>
    <row r="323" spans="1:13" ht="15" customHeight="1" x14ac:dyDescent="0.3">
      <c r="A323" s="53"/>
      <c r="B323" s="53"/>
      <c r="C323" s="53"/>
      <c r="D323" s="53"/>
      <c r="E323" s="53"/>
      <c r="F323" s="20"/>
      <c r="G323" s="18"/>
      <c r="H323" s="18"/>
      <c r="I323" s="19"/>
      <c r="J323" s="292">
        <f t="shared" si="38"/>
        <v>0</v>
      </c>
      <c r="K323" s="15"/>
      <c r="L323" s="27">
        <f t="shared" si="39"/>
        <v>0</v>
      </c>
      <c r="M323" s="53"/>
    </row>
    <row r="324" spans="1:13" ht="15" customHeight="1" thickBot="1" x14ac:dyDescent="0.35">
      <c r="A324" s="53"/>
      <c r="B324" s="53"/>
      <c r="C324" s="53"/>
      <c r="D324" s="53"/>
      <c r="E324" s="53"/>
      <c r="F324" s="21"/>
      <c r="G324" s="22"/>
      <c r="H324" s="22"/>
      <c r="I324" s="23"/>
      <c r="J324" s="293">
        <f t="shared" si="38"/>
        <v>0</v>
      </c>
      <c r="K324" s="24"/>
      <c r="L324" s="28">
        <f t="shared" si="39"/>
        <v>0</v>
      </c>
      <c r="M324" s="53"/>
    </row>
    <row r="325" spans="1:13" ht="15" customHeight="1" x14ac:dyDescent="0.3">
      <c r="A325" s="53"/>
      <c r="B325" s="53"/>
      <c r="C325" s="53"/>
      <c r="D325" s="53"/>
      <c r="E325" s="53"/>
      <c r="F325" s="437" t="s">
        <v>77</v>
      </c>
      <c r="G325" s="438"/>
      <c r="H325" s="438"/>
      <c r="I325" s="438"/>
      <c r="J325" s="438"/>
      <c r="K325" s="439"/>
      <c r="L325" s="29">
        <f>SUM(L319:L324)</f>
        <v>0</v>
      </c>
      <c r="M325" s="53"/>
    </row>
    <row r="326" spans="1:13" ht="15" customHeight="1" x14ac:dyDescent="0.3">
      <c r="A326" s="53"/>
      <c r="B326" s="53"/>
      <c r="C326" s="53"/>
      <c r="D326" s="53"/>
      <c r="E326" s="53"/>
      <c r="F326" s="440" t="s">
        <v>90</v>
      </c>
      <c r="G326" s="441"/>
      <c r="H326" s="441"/>
      <c r="I326" s="441"/>
      <c r="J326" s="441"/>
      <c r="K326" s="442"/>
      <c r="L326" s="30">
        <f>+L325*0.05</f>
        <v>0</v>
      </c>
      <c r="M326" s="53"/>
    </row>
    <row r="327" spans="1:13" ht="15" customHeight="1" x14ac:dyDescent="0.3">
      <c r="A327" s="53"/>
      <c r="B327" s="53"/>
      <c r="C327" s="53"/>
      <c r="D327" s="53"/>
      <c r="E327" s="53"/>
      <c r="F327" s="440" t="s">
        <v>91</v>
      </c>
      <c r="G327" s="441"/>
      <c r="H327" s="441"/>
      <c r="I327" s="441"/>
      <c r="J327" s="441"/>
      <c r="K327" s="442"/>
      <c r="L327" s="30">
        <f>+SUM(L325:L326)</f>
        <v>0</v>
      </c>
      <c r="M327" s="53"/>
    </row>
    <row r="328" spans="1:13" ht="15" customHeight="1" x14ac:dyDescent="0.3">
      <c r="A328" s="53"/>
      <c r="B328" s="53"/>
      <c r="C328" s="53"/>
      <c r="D328" s="53"/>
      <c r="E328" s="53"/>
      <c r="F328" s="440" t="s">
        <v>157</v>
      </c>
      <c r="G328" s="441"/>
      <c r="H328" s="441"/>
      <c r="I328" s="441"/>
      <c r="J328" s="441"/>
      <c r="K328" s="442"/>
      <c r="L328" s="25"/>
      <c r="M328" s="53"/>
    </row>
    <row r="329" spans="1:13" ht="15" customHeight="1" thickBot="1" x14ac:dyDescent="0.35">
      <c r="A329" s="53"/>
      <c r="B329" s="53"/>
      <c r="C329" s="53"/>
      <c r="D329" s="53"/>
      <c r="E329" s="53"/>
      <c r="F329" s="443" t="s">
        <v>93</v>
      </c>
      <c r="G329" s="444"/>
      <c r="H329" s="444"/>
      <c r="I329" s="444"/>
      <c r="J329" s="444"/>
      <c r="K329" s="445"/>
      <c r="L329" s="26">
        <f>IFERROR(L325/L328,0)</f>
        <v>0</v>
      </c>
      <c r="M329" s="53"/>
    </row>
    <row r="330" spans="1:13" ht="15" customHeight="1" x14ac:dyDescent="0.3">
      <c r="A330" s="53"/>
      <c r="B330" s="53"/>
      <c r="C330" s="53"/>
      <c r="D330" s="53"/>
      <c r="E330" s="53"/>
      <c r="F330" s="259"/>
      <c r="G330" s="259"/>
      <c r="H330" s="259"/>
      <c r="I330" s="259"/>
      <c r="J330" s="259"/>
      <c r="K330" s="259"/>
      <c r="L330" s="259"/>
      <c r="M330" s="53"/>
    </row>
    <row r="331" spans="1:13" ht="15" customHeight="1" x14ac:dyDescent="0.3">
      <c r="A331" s="53"/>
      <c r="B331" s="53"/>
      <c r="C331" s="53"/>
      <c r="D331" s="53"/>
      <c r="E331" s="53"/>
      <c r="F331" s="259"/>
      <c r="G331" s="259"/>
      <c r="H331" s="259"/>
      <c r="I331" s="259"/>
      <c r="J331" s="259"/>
      <c r="K331" s="259"/>
      <c r="L331" s="259"/>
      <c r="M331" s="53"/>
    </row>
  </sheetData>
  <sheetProtection algorithmName="SHA-512" hashValue="WNWvajJrdi6H34NLsL4R+J+PPXmDapo1DYGY5D1fLb2gckttpLtZC4zK9oTgamq28lcfW3MsMbxyas2/UNUiJQ==" saltValue="bGQDfjLgup0HHlj/fnZq0A==" spinCount="100000" sheet="1" objects="1" scenarios="1"/>
  <mergeCells count="135">
    <mergeCell ref="F327:K327"/>
    <mergeCell ref="F328:K328"/>
    <mergeCell ref="F329:K329"/>
    <mergeCell ref="F310:K310"/>
    <mergeCell ref="F311:K311"/>
    <mergeCell ref="F312:K312"/>
    <mergeCell ref="F313:K313"/>
    <mergeCell ref="F314:K314"/>
    <mergeCell ref="G317:L317"/>
    <mergeCell ref="F298:K298"/>
    <mergeCell ref="F299:K299"/>
    <mergeCell ref="F280:K280"/>
    <mergeCell ref="F281:K281"/>
    <mergeCell ref="F282:K282"/>
    <mergeCell ref="F283:K283"/>
    <mergeCell ref="F284:K284"/>
    <mergeCell ref="F325:K325"/>
    <mergeCell ref="F326:K326"/>
    <mergeCell ref="F269:K269"/>
    <mergeCell ref="F250:K250"/>
    <mergeCell ref="F251:K251"/>
    <mergeCell ref="F252:K252"/>
    <mergeCell ref="F253:K253"/>
    <mergeCell ref="F254:K254"/>
    <mergeCell ref="F295:K295"/>
    <mergeCell ref="F296:K296"/>
    <mergeCell ref="F297:K297"/>
    <mergeCell ref="F220:K220"/>
    <mergeCell ref="F221:K221"/>
    <mergeCell ref="F222:K222"/>
    <mergeCell ref="F223:K223"/>
    <mergeCell ref="F224:K224"/>
    <mergeCell ref="F265:K265"/>
    <mergeCell ref="F266:K266"/>
    <mergeCell ref="F267:K267"/>
    <mergeCell ref="F268:K268"/>
    <mergeCell ref="F176:K176"/>
    <mergeCell ref="F177:K177"/>
    <mergeCell ref="F178:K178"/>
    <mergeCell ref="F179:K179"/>
    <mergeCell ref="F160:K160"/>
    <mergeCell ref="F161:K161"/>
    <mergeCell ref="F162:K162"/>
    <mergeCell ref="F163:K163"/>
    <mergeCell ref="F164:K164"/>
    <mergeCell ref="F147:K147"/>
    <mergeCell ref="F148:K148"/>
    <mergeCell ref="F149:K149"/>
    <mergeCell ref="F130:K130"/>
    <mergeCell ref="F131:K131"/>
    <mergeCell ref="F132:K132"/>
    <mergeCell ref="F133:K133"/>
    <mergeCell ref="F134:K134"/>
    <mergeCell ref="F175:K175"/>
    <mergeCell ref="G152:L152"/>
    <mergeCell ref="G167:L167"/>
    <mergeCell ref="F118:K118"/>
    <mergeCell ref="F119:K119"/>
    <mergeCell ref="F100:K100"/>
    <mergeCell ref="F101:K101"/>
    <mergeCell ref="F102:K102"/>
    <mergeCell ref="F103:K103"/>
    <mergeCell ref="F104:K104"/>
    <mergeCell ref="F145:K145"/>
    <mergeCell ref="F146:K146"/>
    <mergeCell ref="G122:L122"/>
    <mergeCell ref="G137:L137"/>
    <mergeCell ref="F55:K55"/>
    <mergeCell ref="F56:K56"/>
    <mergeCell ref="F57:K57"/>
    <mergeCell ref="F58:K58"/>
    <mergeCell ref="F59:K59"/>
    <mergeCell ref="F42:K42"/>
    <mergeCell ref="F115:K115"/>
    <mergeCell ref="F116:K116"/>
    <mergeCell ref="F117:K117"/>
    <mergeCell ref="F85:K85"/>
    <mergeCell ref="F86:K86"/>
    <mergeCell ref="F87:K87"/>
    <mergeCell ref="F88:K88"/>
    <mergeCell ref="F89:K89"/>
    <mergeCell ref="F70:K70"/>
    <mergeCell ref="F71:K71"/>
    <mergeCell ref="F72:K72"/>
    <mergeCell ref="F73:K73"/>
    <mergeCell ref="F74:K74"/>
    <mergeCell ref="G47:L47"/>
    <mergeCell ref="G62:L62"/>
    <mergeCell ref="G77:L77"/>
    <mergeCell ref="G92:L92"/>
    <mergeCell ref="G107:L107"/>
    <mergeCell ref="A1:L1"/>
    <mergeCell ref="A2:L2"/>
    <mergeCell ref="A5:D5"/>
    <mergeCell ref="F44:K44"/>
    <mergeCell ref="F43:K43"/>
    <mergeCell ref="G32:L32"/>
    <mergeCell ref="F40:K40"/>
    <mergeCell ref="G6:L6"/>
    <mergeCell ref="G19:L19"/>
    <mergeCell ref="F25:K25"/>
    <mergeCell ref="F26:K26"/>
    <mergeCell ref="F27:K27"/>
    <mergeCell ref="F12:K12"/>
    <mergeCell ref="F13:K13"/>
    <mergeCell ref="F14:K14"/>
    <mergeCell ref="F15:K15"/>
    <mergeCell ref="F16:K16"/>
    <mergeCell ref="F28:K28"/>
    <mergeCell ref="F29:K29"/>
    <mergeCell ref="F41:K41"/>
    <mergeCell ref="G182:L182"/>
    <mergeCell ref="G197:L197"/>
    <mergeCell ref="G212:L212"/>
    <mergeCell ref="G227:L227"/>
    <mergeCell ref="G242:L242"/>
    <mergeCell ref="G257:L257"/>
    <mergeCell ref="G272:L272"/>
    <mergeCell ref="G287:L287"/>
    <mergeCell ref="G302:L302"/>
    <mergeCell ref="F205:K205"/>
    <mergeCell ref="F206:K206"/>
    <mergeCell ref="F207:K207"/>
    <mergeCell ref="F208:K208"/>
    <mergeCell ref="F209:K209"/>
    <mergeCell ref="F190:K190"/>
    <mergeCell ref="F191:K191"/>
    <mergeCell ref="F192:K192"/>
    <mergeCell ref="F193:K193"/>
    <mergeCell ref="F194:K194"/>
    <mergeCell ref="F235:K235"/>
    <mergeCell ref="F236:K236"/>
    <mergeCell ref="F237:K237"/>
    <mergeCell ref="F238:K238"/>
    <mergeCell ref="F239:K239"/>
  </mergeCells>
  <dataValidations count="4">
    <dataValidation type="whole" allowBlank="1" showInputMessage="1" showErrorMessage="1" error="Please enter a valid number of units." sqref="H34:H39 H304:H309 H8:H9 H49:H54 H64:H69 H21:H22 H79:H84 H94:H99 H109:H114 H124:H129 H139:H144 H154:H159 H169:H174 H184:H189 H199:H204 H214:H219 H229:H234 H244:H249 H259:H264 H274:H279 H289:H294 H319:H324" xr:uid="{9256559C-C894-490A-8CD3-5202CD2F6B4B}">
      <formula1>0</formula1>
      <formula2>100000000</formula2>
    </dataValidation>
    <dataValidation type="decimal" allowBlank="1" showInputMessage="1" showErrorMessage="1" error="Please enter a valid grams or mls number per package." sqref="I34:I39 I304:I309 I8:I9 I49:I54 I64:I69 I21:I22 I79:I84 I94:I99 I109:I114 I124:I129 I139:I144 I154:I159 I169:I174 I184:I189 I199:I204 I214:I219 I229:I234 I244:I249 I259:I264 I274:I279 I289:I294 I319:I324" xr:uid="{CE8DE5C4-3E61-4E96-9B3D-632AB0A09A73}">
      <formula1>0</formula1>
      <formula2>100000000</formula2>
    </dataValidation>
    <dataValidation type="decimal" allowBlank="1" showInputMessage="1" showErrorMessage="1" error="Please enter a valid amount." sqref="K34:K39 K304:K309 K274:K279 K49:K54 K64:K69 K289:K294 K79:K84 K94:K99 K109:K114 K124:K129 K139:K144 K154:K159 K169:K174 K184:K189 K199:K204 K214:K219 K229:K234 K244:K249 K259:K264 K319:K324" xr:uid="{4E9E83D8-3BDD-4E27-AFBD-03BB8809E6AD}">
      <formula1>0</formula1>
      <formula2>10000000</formula2>
    </dataValidation>
    <dataValidation type="decimal" allowBlank="1" showInputMessage="1" showErrorMessage="1" error="Please enter a valid yield number." sqref="L43 L313 L298 L283 L58 L73 L88 L103 L118 L133 L148 L163 L178 L193 L208 L223 L238 L253 L268 L328" xr:uid="{28F7459B-FA0A-4C25-B67B-63A35BB509C3}">
      <formula1>0</formula1>
      <formula2>100000000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E4CC-5878-4A90-A719-67B8D0A1FC70}">
  <dimension ref="A1:P503"/>
  <sheetViews>
    <sheetView topLeftCell="A30" zoomScaleNormal="100" workbookViewId="0">
      <selection activeCell="B56" sqref="B56"/>
    </sheetView>
  </sheetViews>
  <sheetFormatPr defaultColWidth="8.88671875" defaultRowHeight="15" customHeight="1" x14ac:dyDescent="0.3"/>
  <cols>
    <col min="1" max="1" width="47.88671875" customWidth="1"/>
    <col min="2" max="11" width="20.6640625" customWidth="1"/>
  </cols>
  <sheetData>
    <row r="1" spans="1:16" ht="15" customHeight="1" thickBot="1" x14ac:dyDescent="0.35">
      <c r="A1" s="381" t="s">
        <v>344</v>
      </c>
      <c r="B1" s="382"/>
      <c r="C1" s="382"/>
      <c r="D1" s="382"/>
      <c r="E1" s="382"/>
      <c r="F1" s="382"/>
      <c r="G1" s="382"/>
      <c r="H1" s="382"/>
      <c r="I1" s="382"/>
      <c r="J1" s="382"/>
      <c r="K1" s="383"/>
      <c r="L1" s="53"/>
      <c r="M1" s="53"/>
      <c r="N1" s="53"/>
      <c r="O1" s="53"/>
      <c r="P1" s="53"/>
    </row>
    <row r="2" spans="1:16" ht="60.75" customHeight="1" thickBot="1" x14ac:dyDescent="0.35">
      <c r="A2" s="458" t="s">
        <v>345</v>
      </c>
      <c r="B2" s="385"/>
      <c r="C2" s="385"/>
      <c r="D2" s="385"/>
      <c r="E2" s="385"/>
      <c r="F2" s="385"/>
      <c r="G2" s="385"/>
      <c r="H2" s="385"/>
      <c r="I2" s="385"/>
      <c r="J2" s="385"/>
      <c r="K2" s="386"/>
      <c r="L2" s="53"/>
      <c r="M2" s="53"/>
      <c r="N2" s="53"/>
      <c r="O2" s="53"/>
      <c r="P2" s="53"/>
    </row>
    <row r="3" spans="1:16" ht="19.5" customHeight="1" thickBot="1" x14ac:dyDescent="0.35">
      <c r="A3" s="53"/>
      <c r="B3" s="53"/>
      <c r="C3" s="53"/>
      <c r="D3" s="53"/>
      <c r="E3" s="53"/>
      <c r="F3" s="53"/>
      <c r="G3" s="53"/>
      <c r="H3" s="53"/>
      <c r="I3" s="53"/>
      <c r="J3" s="53"/>
      <c r="K3" s="53"/>
      <c r="L3" s="53"/>
      <c r="M3" s="53"/>
      <c r="N3" s="53"/>
      <c r="O3" s="53"/>
      <c r="P3" s="53"/>
    </row>
    <row r="4" spans="1:16" ht="15.6" x14ac:dyDescent="0.3">
      <c r="A4" s="295" t="s">
        <v>71</v>
      </c>
      <c r="B4" s="459" t="s">
        <v>346</v>
      </c>
      <c r="C4" s="460"/>
      <c r="D4" s="461" t="s">
        <v>347</v>
      </c>
      <c r="E4" s="462"/>
      <c r="F4" s="459" t="s">
        <v>348</v>
      </c>
      <c r="G4" s="460"/>
      <c r="H4" s="461" t="s">
        <v>349</v>
      </c>
      <c r="I4" s="462"/>
      <c r="J4" s="459" t="s">
        <v>349</v>
      </c>
      <c r="K4" s="463"/>
      <c r="L4" s="53"/>
      <c r="M4" s="53"/>
      <c r="N4" s="53"/>
      <c r="O4" s="53"/>
      <c r="P4" s="53"/>
    </row>
    <row r="5" spans="1:16" ht="14.4" x14ac:dyDescent="0.3">
      <c r="A5" s="296" t="s">
        <v>350</v>
      </c>
      <c r="B5" s="297" t="s">
        <v>351</v>
      </c>
      <c r="C5" s="297" t="s">
        <v>352</v>
      </c>
      <c r="D5" s="315" t="s">
        <v>353</v>
      </c>
      <c r="E5" s="316" t="s">
        <v>354</v>
      </c>
      <c r="F5" s="306"/>
      <c r="G5" s="306"/>
      <c r="H5" s="307"/>
      <c r="I5" s="308"/>
      <c r="J5" s="306"/>
      <c r="K5" s="308"/>
      <c r="L5" s="53"/>
      <c r="M5" s="53"/>
      <c r="N5" s="53"/>
      <c r="O5" s="53"/>
      <c r="P5" s="53"/>
    </row>
    <row r="6" spans="1:16" ht="14.4" x14ac:dyDescent="0.3">
      <c r="A6" s="298" t="s">
        <v>355</v>
      </c>
      <c r="B6" t="s">
        <v>351</v>
      </c>
      <c r="C6" t="s">
        <v>352</v>
      </c>
      <c r="D6" s="317" t="s">
        <v>353</v>
      </c>
      <c r="E6" s="318" t="s">
        <v>354</v>
      </c>
      <c r="F6" s="309"/>
      <c r="G6" s="309"/>
      <c r="H6" s="310"/>
      <c r="I6" s="311"/>
      <c r="J6" s="309"/>
      <c r="K6" s="311"/>
      <c r="L6" s="53"/>
      <c r="M6" s="53"/>
      <c r="N6" s="53"/>
      <c r="O6" s="53"/>
      <c r="P6" s="53"/>
    </row>
    <row r="7" spans="1:16" ht="14.4" x14ac:dyDescent="0.3">
      <c r="A7" s="298" t="s">
        <v>356</v>
      </c>
      <c r="B7" t="s">
        <v>351</v>
      </c>
      <c r="C7" t="s">
        <v>357</v>
      </c>
      <c r="D7" s="317" t="s">
        <v>353</v>
      </c>
      <c r="E7" s="318" t="s">
        <v>358</v>
      </c>
      <c r="F7" s="309"/>
      <c r="G7" s="309"/>
      <c r="H7" s="310"/>
      <c r="I7" s="311"/>
      <c r="J7" s="309"/>
      <c r="K7" s="311"/>
      <c r="L7" s="53"/>
      <c r="M7" s="53"/>
      <c r="N7" s="53"/>
      <c r="O7" s="53"/>
      <c r="P7" s="53"/>
    </row>
    <row r="8" spans="1:16" ht="14.4" x14ac:dyDescent="0.3">
      <c r="A8" s="298" t="s">
        <v>359</v>
      </c>
      <c r="B8" t="s">
        <v>351</v>
      </c>
      <c r="C8" t="s">
        <v>360</v>
      </c>
      <c r="D8" s="317" t="s">
        <v>353</v>
      </c>
      <c r="E8" s="318" t="s">
        <v>361</v>
      </c>
      <c r="F8" s="309"/>
      <c r="G8" s="309"/>
      <c r="H8" s="310"/>
      <c r="I8" s="311"/>
      <c r="J8" s="309"/>
      <c r="K8" s="311"/>
      <c r="L8" s="53"/>
      <c r="M8" s="53"/>
      <c r="N8" s="53"/>
      <c r="O8" s="53"/>
      <c r="P8" s="53"/>
    </row>
    <row r="9" spans="1:16" ht="14.4" x14ac:dyDescent="0.3">
      <c r="A9" s="300" t="s">
        <v>362</v>
      </c>
      <c r="B9" s="301" t="s">
        <v>351</v>
      </c>
      <c r="C9" s="301" t="s">
        <v>363</v>
      </c>
      <c r="D9" s="319" t="s">
        <v>353</v>
      </c>
      <c r="E9" s="320" t="s">
        <v>364</v>
      </c>
      <c r="F9" s="309"/>
      <c r="G9" s="309"/>
      <c r="H9" s="310"/>
      <c r="I9" s="311"/>
      <c r="J9" s="309"/>
      <c r="K9" s="311"/>
      <c r="L9" s="53"/>
      <c r="M9" s="53"/>
      <c r="N9" s="53"/>
      <c r="O9" s="53"/>
      <c r="P9" s="53"/>
    </row>
    <row r="10" spans="1:16" ht="14.4" x14ac:dyDescent="0.3">
      <c r="A10" s="300" t="s">
        <v>365</v>
      </c>
      <c r="B10" s="301" t="s">
        <v>351</v>
      </c>
      <c r="C10" s="301" t="s">
        <v>360</v>
      </c>
      <c r="D10" s="319" t="s">
        <v>353</v>
      </c>
      <c r="E10" s="320" t="s">
        <v>366</v>
      </c>
      <c r="F10" s="309"/>
      <c r="G10" s="309"/>
      <c r="H10" s="310"/>
      <c r="I10" s="311"/>
      <c r="J10" s="309"/>
      <c r="K10" s="311"/>
      <c r="L10" s="53"/>
      <c r="M10" s="53"/>
      <c r="N10" s="53"/>
      <c r="O10" s="53"/>
      <c r="P10" s="53"/>
    </row>
    <row r="11" spans="1:16" ht="14.4" x14ac:dyDescent="0.3">
      <c r="A11" s="300" t="s">
        <v>367</v>
      </c>
      <c r="B11" s="301" t="s">
        <v>351</v>
      </c>
      <c r="C11" s="301" t="s">
        <v>368</v>
      </c>
      <c r="D11" s="319" t="s">
        <v>353</v>
      </c>
      <c r="E11" s="320" t="s">
        <v>369</v>
      </c>
      <c r="F11" s="309"/>
      <c r="G11" s="309"/>
      <c r="H11" s="310"/>
      <c r="I11" s="311"/>
      <c r="J11" s="309"/>
      <c r="K11" s="311"/>
      <c r="L11" s="53"/>
      <c r="M11" s="53"/>
      <c r="N11" s="53"/>
      <c r="O11" s="53"/>
      <c r="P11" s="53"/>
    </row>
    <row r="12" spans="1:16" ht="14.4" x14ac:dyDescent="0.3">
      <c r="A12" s="300" t="s">
        <v>370</v>
      </c>
      <c r="B12" s="301" t="s">
        <v>351</v>
      </c>
      <c r="C12" s="301" t="s">
        <v>371</v>
      </c>
      <c r="D12" s="319" t="s">
        <v>353</v>
      </c>
      <c r="E12" s="320" t="s">
        <v>372</v>
      </c>
      <c r="F12" s="309"/>
      <c r="G12" s="309"/>
      <c r="H12" s="310"/>
      <c r="I12" s="311"/>
      <c r="J12" s="309"/>
      <c r="K12" s="311"/>
      <c r="L12" s="53"/>
      <c r="M12" s="53"/>
      <c r="N12" s="53"/>
      <c r="O12" s="53"/>
      <c r="P12" s="53"/>
    </row>
    <row r="13" spans="1:16" ht="14.4" x14ac:dyDescent="0.3">
      <c r="A13" s="298" t="s">
        <v>373</v>
      </c>
      <c r="B13" t="s">
        <v>351</v>
      </c>
      <c r="C13" t="s">
        <v>374</v>
      </c>
      <c r="D13" s="321"/>
      <c r="E13" s="322"/>
      <c r="F13" s="309"/>
      <c r="G13" s="309"/>
      <c r="H13" s="310"/>
      <c r="I13" s="311"/>
      <c r="J13" s="309"/>
      <c r="K13" s="311"/>
      <c r="L13" s="53"/>
      <c r="M13" s="53"/>
      <c r="N13" s="53"/>
      <c r="O13" s="53"/>
      <c r="P13" s="53"/>
    </row>
    <row r="14" spans="1:16" ht="14.4" x14ac:dyDescent="0.3">
      <c r="A14" s="302" t="s">
        <v>88</v>
      </c>
      <c r="B14" s="294" t="s">
        <v>351</v>
      </c>
      <c r="C14" s="294" t="s">
        <v>375</v>
      </c>
      <c r="D14" s="323" t="s">
        <v>353</v>
      </c>
      <c r="E14" s="324" t="s">
        <v>376</v>
      </c>
      <c r="F14" s="309"/>
      <c r="G14" s="309"/>
      <c r="H14" s="310"/>
      <c r="I14" s="311"/>
      <c r="J14" s="309"/>
      <c r="K14" s="311"/>
      <c r="L14" s="53"/>
      <c r="M14" s="53"/>
      <c r="N14" s="53"/>
      <c r="O14" s="53"/>
      <c r="P14" s="53"/>
    </row>
    <row r="15" spans="1:16" ht="14.4" x14ac:dyDescent="0.3">
      <c r="A15" s="298" t="s">
        <v>377</v>
      </c>
      <c r="B15" t="s">
        <v>351</v>
      </c>
      <c r="C15" t="s">
        <v>378</v>
      </c>
      <c r="D15" s="317" t="s">
        <v>353</v>
      </c>
      <c r="E15" s="318" t="s">
        <v>376</v>
      </c>
      <c r="F15" s="309"/>
      <c r="G15" s="309"/>
      <c r="H15" s="310"/>
      <c r="I15" s="311"/>
      <c r="J15" s="309"/>
      <c r="K15" s="311"/>
      <c r="L15" s="53"/>
      <c r="M15" s="53"/>
      <c r="N15" s="53"/>
      <c r="O15" s="53"/>
      <c r="P15" s="53"/>
    </row>
    <row r="16" spans="1:16" ht="14.4" x14ac:dyDescent="0.3">
      <c r="A16" s="298" t="s">
        <v>379</v>
      </c>
      <c r="B16" t="s">
        <v>351</v>
      </c>
      <c r="C16" t="s">
        <v>380</v>
      </c>
      <c r="D16" s="325"/>
      <c r="E16" s="326"/>
      <c r="F16" s="309"/>
      <c r="G16" s="309"/>
      <c r="H16" s="310"/>
      <c r="I16" s="311"/>
      <c r="J16" s="309"/>
      <c r="K16" s="311"/>
      <c r="L16" s="53"/>
      <c r="M16" s="53"/>
      <c r="N16" s="53"/>
      <c r="O16" s="53"/>
      <c r="P16" s="53"/>
    </row>
    <row r="17" spans="1:16" ht="14.4" x14ac:dyDescent="0.3">
      <c r="A17" s="298" t="s">
        <v>381</v>
      </c>
      <c r="B17" t="s">
        <v>351</v>
      </c>
      <c r="C17" t="s">
        <v>382</v>
      </c>
      <c r="D17" s="321"/>
      <c r="E17" s="326"/>
      <c r="F17" s="309"/>
      <c r="G17" s="309"/>
      <c r="H17" s="310"/>
      <c r="I17" s="311"/>
      <c r="J17" s="309"/>
      <c r="K17" s="311"/>
      <c r="L17" s="53"/>
      <c r="M17" s="53"/>
      <c r="N17" s="53"/>
      <c r="O17" s="53"/>
      <c r="P17" s="53"/>
    </row>
    <row r="18" spans="1:16" ht="14.4" x14ac:dyDescent="0.3">
      <c r="A18" s="298" t="s">
        <v>383</v>
      </c>
      <c r="B18" t="s">
        <v>351</v>
      </c>
      <c r="C18" t="s">
        <v>384</v>
      </c>
      <c r="D18" s="317" t="s">
        <v>353</v>
      </c>
      <c r="E18" s="318" t="s">
        <v>372</v>
      </c>
      <c r="F18" s="309"/>
      <c r="G18" s="309"/>
      <c r="H18" s="310"/>
      <c r="I18" s="311"/>
      <c r="J18" s="309"/>
      <c r="K18" s="311"/>
      <c r="L18" s="53"/>
      <c r="M18" s="53"/>
      <c r="N18" s="53"/>
      <c r="O18" s="53"/>
      <c r="P18" s="53"/>
    </row>
    <row r="19" spans="1:16" ht="14.4" x14ac:dyDescent="0.3">
      <c r="A19" s="298" t="s">
        <v>385</v>
      </c>
      <c r="B19" t="s">
        <v>351</v>
      </c>
      <c r="C19" t="s">
        <v>386</v>
      </c>
      <c r="D19" s="317" t="s">
        <v>353</v>
      </c>
      <c r="E19" s="318" t="s">
        <v>387</v>
      </c>
      <c r="F19" s="309"/>
      <c r="G19" s="309"/>
      <c r="H19" s="310"/>
      <c r="I19" s="311"/>
      <c r="J19" s="309"/>
      <c r="K19" s="311"/>
      <c r="L19" s="53"/>
      <c r="M19" s="53"/>
      <c r="N19" s="53"/>
      <c r="O19" s="53"/>
      <c r="P19" s="53"/>
    </row>
    <row r="20" spans="1:16" ht="14.4" x14ac:dyDescent="0.3">
      <c r="A20" s="298" t="s">
        <v>388</v>
      </c>
      <c r="B20" t="s">
        <v>351</v>
      </c>
      <c r="C20" t="s">
        <v>380</v>
      </c>
      <c r="D20" s="319" t="s">
        <v>353</v>
      </c>
      <c r="E20" s="320" t="s">
        <v>389</v>
      </c>
      <c r="F20" s="309"/>
      <c r="G20" s="309"/>
      <c r="H20" s="310"/>
      <c r="I20" s="311"/>
      <c r="J20" s="309"/>
      <c r="K20" s="311"/>
      <c r="L20" s="53"/>
      <c r="M20" s="53"/>
      <c r="N20" s="53"/>
      <c r="O20" s="53"/>
      <c r="P20" s="53"/>
    </row>
    <row r="21" spans="1:16" ht="14.4" x14ac:dyDescent="0.3">
      <c r="A21" s="298" t="s">
        <v>390</v>
      </c>
      <c r="B21" t="s">
        <v>351</v>
      </c>
      <c r="C21" t="s">
        <v>391</v>
      </c>
      <c r="D21" s="317" t="s">
        <v>351</v>
      </c>
      <c r="E21" s="318" t="s">
        <v>392</v>
      </c>
      <c r="F21" t="s">
        <v>353</v>
      </c>
      <c r="G21" t="s">
        <v>393</v>
      </c>
      <c r="H21" s="109" t="s">
        <v>353</v>
      </c>
      <c r="I21" s="299" t="s">
        <v>394</v>
      </c>
      <c r="K21" s="299"/>
      <c r="L21" s="53"/>
      <c r="M21" s="53"/>
      <c r="N21" s="53"/>
      <c r="O21" s="53"/>
      <c r="P21" s="53"/>
    </row>
    <row r="22" spans="1:16" ht="14.4" x14ac:dyDescent="0.3">
      <c r="A22" s="298" t="s">
        <v>395</v>
      </c>
      <c r="B22" t="s">
        <v>351</v>
      </c>
      <c r="C22" t="s">
        <v>391</v>
      </c>
      <c r="D22" s="317" t="s">
        <v>351</v>
      </c>
      <c r="E22" s="318" t="s">
        <v>392</v>
      </c>
      <c r="F22" t="s">
        <v>353</v>
      </c>
      <c r="G22" t="s">
        <v>393</v>
      </c>
      <c r="H22" s="109" t="s">
        <v>353</v>
      </c>
      <c r="I22" s="299" t="s">
        <v>394</v>
      </c>
      <c r="K22" s="299"/>
      <c r="L22" s="53"/>
      <c r="M22" s="53"/>
      <c r="N22" s="53"/>
      <c r="O22" s="53"/>
      <c r="P22" s="53"/>
    </row>
    <row r="23" spans="1:16" ht="14.4" x14ac:dyDescent="0.3">
      <c r="A23" s="298" t="s">
        <v>396</v>
      </c>
      <c r="B23" t="s">
        <v>351</v>
      </c>
      <c r="C23" t="s">
        <v>397</v>
      </c>
      <c r="D23" s="317" t="s">
        <v>353</v>
      </c>
      <c r="E23" s="318" t="s">
        <v>398</v>
      </c>
      <c r="F23" s="309"/>
      <c r="G23" s="309"/>
      <c r="H23" s="310"/>
      <c r="I23" s="311"/>
      <c r="J23" s="309"/>
      <c r="K23" s="311"/>
      <c r="L23" s="53"/>
      <c r="M23" s="53"/>
      <c r="N23" s="53"/>
      <c r="O23" s="53"/>
      <c r="P23" s="53"/>
    </row>
    <row r="24" spans="1:16" s="294" customFormat="1" ht="14.4" x14ac:dyDescent="0.3">
      <c r="A24" s="298" t="s">
        <v>399</v>
      </c>
      <c r="B24" t="s">
        <v>351</v>
      </c>
      <c r="C24" t="s">
        <v>400</v>
      </c>
      <c r="D24" s="317" t="s">
        <v>353</v>
      </c>
      <c r="E24" s="318" t="s">
        <v>401</v>
      </c>
      <c r="F24" s="309"/>
      <c r="G24" s="312"/>
      <c r="H24" s="313"/>
      <c r="I24" s="314"/>
      <c r="J24" s="312"/>
      <c r="K24" s="314"/>
      <c r="L24" s="259"/>
      <c r="M24" s="259"/>
      <c r="N24" s="259"/>
      <c r="O24" s="259"/>
      <c r="P24" s="259"/>
    </row>
    <row r="25" spans="1:16" s="294" customFormat="1" ht="14.4" x14ac:dyDescent="0.3">
      <c r="A25" s="298" t="s">
        <v>402</v>
      </c>
      <c r="B25" t="s">
        <v>351</v>
      </c>
      <c r="C25" t="s">
        <v>403</v>
      </c>
      <c r="D25" s="317" t="s">
        <v>404</v>
      </c>
      <c r="E25" s="318" t="s">
        <v>405</v>
      </c>
      <c r="F25" s="301" t="s">
        <v>353</v>
      </c>
      <c r="G25" s="301" t="s">
        <v>376</v>
      </c>
      <c r="H25" s="303"/>
      <c r="I25" s="304"/>
      <c r="K25" s="304"/>
      <c r="L25" s="259"/>
      <c r="M25" s="259"/>
      <c r="N25" s="259"/>
      <c r="O25" s="259"/>
      <c r="P25" s="259"/>
    </row>
    <row r="26" spans="1:16" s="294" customFormat="1" ht="14.4" x14ac:dyDescent="0.3">
      <c r="A26" s="300" t="s">
        <v>406</v>
      </c>
      <c r="B26" s="301" t="s">
        <v>351</v>
      </c>
      <c r="C26" s="301" t="s">
        <v>407</v>
      </c>
      <c r="D26" s="319" t="s">
        <v>353</v>
      </c>
      <c r="E26" s="320" t="s">
        <v>372</v>
      </c>
      <c r="F26" s="309"/>
      <c r="G26" s="312"/>
      <c r="H26" s="313"/>
      <c r="I26" s="314"/>
      <c r="J26" s="312"/>
      <c r="K26" s="314"/>
      <c r="L26" s="259"/>
      <c r="M26" s="259"/>
      <c r="N26" s="259"/>
      <c r="O26" s="259"/>
      <c r="P26" s="259"/>
    </row>
    <row r="27" spans="1:16" ht="14.4" x14ac:dyDescent="0.3">
      <c r="A27" s="298" t="s">
        <v>321</v>
      </c>
      <c r="B27" t="s">
        <v>351</v>
      </c>
      <c r="C27" t="s">
        <v>397</v>
      </c>
      <c r="D27" s="317" t="s">
        <v>353</v>
      </c>
      <c r="E27" s="318" t="s">
        <v>398</v>
      </c>
      <c r="F27" s="309"/>
      <c r="G27" s="309"/>
      <c r="H27" s="310"/>
      <c r="I27" s="311"/>
      <c r="J27" s="309"/>
      <c r="K27" s="311"/>
      <c r="L27" s="53"/>
      <c r="M27" s="53"/>
      <c r="N27" s="53"/>
      <c r="O27" s="53"/>
      <c r="P27" s="53"/>
    </row>
    <row r="28" spans="1:16" ht="14.4" x14ac:dyDescent="0.3">
      <c r="A28" s="300" t="s">
        <v>408</v>
      </c>
      <c r="B28" s="301" t="s">
        <v>351</v>
      </c>
      <c r="C28" s="301" t="s">
        <v>409</v>
      </c>
      <c r="D28" s="317" t="s">
        <v>351</v>
      </c>
      <c r="E28" s="318" t="s">
        <v>392</v>
      </c>
      <c r="F28" t="s">
        <v>353</v>
      </c>
      <c r="G28" t="s">
        <v>410</v>
      </c>
      <c r="H28" s="109" t="s">
        <v>353</v>
      </c>
      <c r="I28" s="299" t="s">
        <v>394</v>
      </c>
      <c r="K28" s="299"/>
      <c r="L28" s="53"/>
      <c r="M28" s="53"/>
      <c r="N28" s="53"/>
      <c r="O28" s="53"/>
      <c r="P28" s="53"/>
    </row>
    <row r="29" spans="1:16" ht="14.4" x14ac:dyDescent="0.3">
      <c r="A29" s="300" t="s">
        <v>411</v>
      </c>
      <c r="B29" s="301" t="s">
        <v>351</v>
      </c>
      <c r="C29" s="301" t="s">
        <v>412</v>
      </c>
      <c r="D29" s="317" t="s">
        <v>351</v>
      </c>
      <c r="E29" s="318" t="s">
        <v>392</v>
      </c>
      <c r="F29" s="309"/>
      <c r="G29" s="309"/>
      <c r="H29" s="310"/>
      <c r="I29" s="311"/>
      <c r="J29" s="309"/>
      <c r="K29" s="311"/>
      <c r="L29" s="53"/>
      <c r="M29" s="53"/>
      <c r="N29" s="53"/>
      <c r="O29" s="53"/>
      <c r="P29" s="53"/>
    </row>
    <row r="30" spans="1:16" ht="14.4" x14ac:dyDescent="0.3">
      <c r="A30" s="300" t="s">
        <v>413</v>
      </c>
      <c r="B30" s="301" t="s">
        <v>351</v>
      </c>
      <c r="C30" s="301" t="s">
        <v>412</v>
      </c>
      <c r="D30" s="319" t="s">
        <v>353</v>
      </c>
      <c r="E30" s="320" t="s">
        <v>401</v>
      </c>
      <c r="F30" s="309"/>
      <c r="G30" s="309"/>
      <c r="H30" s="310"/>
      <c r="I30" s="311"/>
      <c r="J30" s="309"/>
      <c r="K30" s="311"/>
      <c r="L30" s="53"/>
      <c r="M30" s="53"/>
      <c r="N30" s="53"/>
      <c r="O30" s="53"/>
      <c r="P30" s="53"/>
    </row>
    <row r="31" spans="1:16" ht="14.4" x14ac:dyDescent="0.3">
      <c r="A31" s="300" t="s">
        <v>414</v>
      </c>
      <c r="B31" s="301" t="s">
        <v>351</v>
      </c>
      <c r="C31" s="301" t="s">
        <v>409</v>
      </c>
      <c r="D31" s="319" t="s">
        <v>351</v>
      </c>
      <c r="E31" s="320" t="s">
        <v>392</v>
      </c>
      <c r="F31" s="309"/>
      <c r="G31" s="309"/>
      <c r="H31" s="310"/>
      <c r="I31" s="311"/>
      <c r="J31" s="309"/>
      <c r="K31" s="311"/>
      <c r="L31" s="53"/>
      <c r="M31" s="53"/>
      <c r="N31" s="53"/>
      <c r="O31" s="53"/>
      <c r="P31" s="53"/>
    </row>
    <row r="32" spans="1:16" ht="14.4" x14ac:dyDescent="0.3">
      <c r="A32" s="298" t="s">
        <v>415</v>
      </c>
      <c r="B32" t="s">
        <v>351</v>
      </c>
      <c r="C32" t="s">
        <v>416</v>
      </c>
      <c r="D32" s="321"/>
      <c r="E32" s="322"/>
      <c r="F32" s="309"/>
      <c r="G32" s="309"/>
      <c r="H32" s="310"/>
      <c r="I32" s="311"/>
      <c r="J32" s="309"/>
      <c r="K32" s="311"/>
      <c r="L32" s="53"/>
      <c r="M32" s="53"/>
      <c r="N32" s="53"/>
      <c r="O32" s="53"/>
      <c r="P32" s="53"/>
    </row>
    <row r="33" spans="1:16" ht="14.4" x14ac:dyDescent="0.3">
      <c r="A33" s="300" t="s">
        <v>81</v>
      </c>
      <c r="B33" s="301" t="s">
        <v>417</v>
      </c>
      <c r="C33" s="301" t="s">
        <v>418</v>
      </c>
      <c r="D33" s="321"/>
      <c r="E33" s="322"/>
      <c r="F33" s="309"/>
      <c r="G33" s="309"/>
      <c r="H33" s="310"/>
      <c r="I33" s="311"/>
      <c r="J33" s="309"/>
      <c r="K33" s="311"/>
      <c r="L33" s="53"/>
      <c r="M33" s="53"/>
      <c r="N33" s="53"/>
      <c r="O33" s="53"/>
      <c r="P33" s="53"/>
    </row>
    <row r="34" spans="1:16" ht="14.4" x14ac:dyDescent="0.3">
      <c r="A34" s="300" t="s">
        <v>419</v>
      </c>
      <c r="B34" s="301" t="s">
        <v>351</v>
      </c>
      <c r="C34" s="301" t="s">
        <v>420</v>
      </c>
      <c r="D34" s="321"/>
      <c r="E34" s="322"/>
      <c r="F34" s="309"/>
      <c r="G34" s="309"/>
      <c r="H34" s="310"/>
      <c r="I34" s="311"/>
      <c r="J34" s="309"/>
      <c r="K34" s="311"/>
      <c r="L34" s="53"/>
      <c r="M34" s="53"/>
      <c r="N34" s="53"/>
      <c r="O34" s="53"/>
      <c r="P34" s="53"/>
    </row>
    <row r="35" spans="1:16" ht="14.4" x14ac:dyDescent="0.3">
      <c r="A35" s="300" t="s">
        <v>421</v>
      </c>
      <c r="B35" s="301" t="s">
        <v>351</v>
      </c>
      <c r="C35" s="301" t="s">
        <v>422</v>
      </c>
      <c r="D35" s="321"/>
      <c r="E35" s="322"/>
      <c r="F35" s="309"/>
      <c r="G35" s="309"/>
      <c r="H35" s="310"/>
      <c r="I35" s="311"/>
      <c r="J35" s="309"/>
      <c r="K35" s="311"/>
      <c r="L35" s="53"/>
      <c r="M35" s="53"/>
      <c r="N35" s="53"/>
      <c r="O35" s="53"/>
      <c r="P35" s="53"/>
    </row>
    <row r="36" spans="1:16" ht="14.4" x14ac:dyDescent="0.3">
      <c r="A36" s="300" t="s">
        <v>423</v>
      </c>
      <c r="B36" s="301" t="s">
        <v>351</v>
      </c>
      <c r="C36" s="301" t="s">
        <v>424</v>
      </c>
      <c r="D36" s="321"/>
      <c r="E36" s="322"/>
      <c r="F36" s="309"/>
      <c r="G36" s="309"/>
      <c r="H36" s="310"/>
      <c r="I36" s="311"/>
      <c r="J36" s="309"/>
      <c r="K36" s="311"/>
      <c r="L36" s="53"/>
      <c r="M36" s="53"/>
      <c r="N36" s="53"/>
      <c r="O36" s="53"/>
      <c r="P36" s="53"/>
    </row>
    <row r="37" spans="1:16" ht="14.4" x14ac:dyDescent="0.3">
      <c r="A37" s="300" t="s">
        <v>425</v>
      </c>
      <c r="B37" s="301" t="s">
        <v>351</v>
      </c>
      <c r="C37" s="301" t="s">
        <v>426</v>
      </c>
      <c r="D37" s="321"/>
      <c r="E37" s="322"/>
      <c r="F37" s="309"/>
      <c r="G37" s="309"/>
      <c r="H37" s="310"/>
      <c r="I37" s="311"/>
      <c r="J37" s="309"/>
      <c r="K37" s="311"/>
      <c r="L37" s="53"/>
      <c r="M37" s="53"/>
      <c r="N37" s="53"/>
      <c r="O37" s="53"/>
      <c r="P37" s="53"/>
    </row>
    <row r="38" spans="1:16" ht="14.4" x14ac:dyDescent="0.3">
      <c r="A38" s="300" t="s">
        <v>427</v>
      </c>
      <c r="B38" s="301" t="s">
        <v>351</v>
      </c>
      <c r="C38" s="301" t="s">
        <v>428</v>
      </c>
      <c r="D38" s="321"/>
      <c r="E38" s="322"/>
      <c r="F38" s="309"/>
      <c r="G38" s="309"/>
      <c r="H38" s="310"/>
      <c r="I38" s="311"/>
      <c r="J38" s="309"/>
      <c r="K38" s="311"/>
      <c r="L38" s="53"/>
      <c r="M38" s="53"/>
      <c r="N38" s="53"/>
      <c r="O38" s="53"/>
      <c r="P38" s="53"/>
    </row>
    <row r="39" spans="1:16" ht="14.4" x14ac:dyDescent="0.3">
      <c r="A39" s="300" t="s">
        <v>429</v>
      </c>
      <c r="B39" s="301" t="s">
        <v>351</v>
      </c>
      <c r="C39" s="301" t="s">
        <v>430</v>
      </c>
      <c r="D39" s="321"/>
      <c r="E39" s="322"/>
      <c r="F39" s="309"/>
      <c r="G39" s="309"/>
      <c r="H39" s="310"/>
      <c r="I39" s="311"/>
      <c r="J39" s="309"/>
      <c r="K39" s="311"/>
      <c r="L39" s="53"/>
      <c r="M39" s="53"/>
      <c r="N39" s="53"/>
      <c r="O39" s="53"/>
      <c r="P39" s="53"/>
    </row>
    <row r="40" spans="1:16" ht="14.4" x14ac:dyDescent="0.3">
      <c r="A40" s="300" t="s">
        <v>431</v>
      </c>
      <c r="B40" s="301" t="s">
        <v>351</v>
      </c>
      <c r="C40" s="301" t="s">
        <v>422</v>
      </c>
      <c r="D40" s="319" t="s">
        <v>353</v>
      </c>
      <c r="E40" s="320" t="s">
        <v>364</v>
      </c>
      <c r="F40" s="309"/>
      <c r="G40" s="309"/>
      <c r="H40" s="310"/>
      <c r="I40" s="311"/>
      <c r="J40" s="309"/>
      <c r="K40" s="311"/>
      <c r="L40" s="53"/>
      <c r="M40" s="53"/>
      <c r="N40" s="53"/>
      <c r="O40" s="53"/>
      <c r="P40" s="53"/>
    </row>
    <row r="41" spans="1:16" ht="14.4" x14ac:dyDescent="0.3">
      <c r="A41" s="300" t="s">
        <v>432</v>
      </c>
      <c r="B41" s="301" t="s">
        <v>353</v>
      </c>
      <c r="C41" s="301" t="s">
        <v>389</v>
      </c>
      <c r="D41" s="319" t="s">
        <v>433</v>
      </c>
      <c r="E41" s="320" t="s">
        <v>434</v>
      </c>
      <c r="F41" s="309"/>
      <c r="G41" s="309"/>
      <c r="H41" s="310"/>
      <c r="I41" s="311"/>
      <c r="J41" s="309"/>
      <c r="K41" s="311"/>
      <c r="L41" s="53"/>
      <c r="M41" s="53"/>
      <c r="N41" s="53"/>
      <c r="O41" s="53"/>
      <c r="P41" s="53"/>
    </row>
    <row r="42" spans="1:16" ht="14.4" x14ac:dyDescent="0.3">
      <c r="A42" s="300" t="s">
        <v>435</v>
      </c>
      <c r="B42" s="301" t="s">
        <v>351</v>
      </c>
      <c r="C42" s="301" t="s">
        <v>436</v>
      </c>
      <c r="D42" s="319" t="s">
        <v>353</v>
      </c>
      <c r="E42" s="320" t="s">
        <v>361</v>
      </c>
      <c r="F42" s="309"/>
      <c r="G42" s="309"/>
      <c r="H42" s="310"/>
      <c r="I42" s="311"/>
      <c r="J42" s="309"/>
      <c r="K42" s="311"/>
      <c r="L42" s="53"/>
      <c r="M42" s="53"/>
      <c r="N42" s="53"/>
      <c r="O42" s="53"/>
      <c r="P42" s="53"/>
    </row>
    <row r="43" spans="1:16" ht="14.4" x14ac:dyDescent="0.3">
      <c r="A43" s="300" t="s">
        <v>437</v>
      </c>
      <c r="B43" s="301" t="s">
        <v>351</v>
      </c>
      <c r="C43" s="301" t="s">
        <v>438</v>
      </c>
      <c r="D43" s="319" t="s">
        <v>353</v>
      </c>
      <c r="E43" s="320" t="s">
        <v>358</v>
      </c>
      <c r="F43" s="309"/>
      <c r="G43" s="309"/>
      <c r="H43" s="310"/>
      <c r="I43" s="311"/>
      <c r="J43" s="309"/>
      <c r="K43" s="311"/>
      <c r="L43" s="53"/>
      <c r="M43" s="53"/>
      <c r="N43" s="53"/>
      <c r="O43" s="53"/>
      <c r="P43" s="53"/>
    </row>
    <row r="44" spans="1:16" ht="14.4" x14ac:dyDescent="0.3">
      <c r="A44" s="300" t="s">
        <v>439</v>
      </c>
      <c r="B44" s="301" t="s">
        <v>351</v>
      </c>
      <c r="C44" s="301" t="s">
        <v>360</v>
      </c>
      <c r="D44" s="319" t="s">
        <v>353</v>
      </c>
      <c r="E44" s="320" t="s">
        <v>361</v>
      </c>
      <c r="F44" s="309"/>
      <c r="G44" s="309"/>
      <c r="H44" s="310"/>
      <c r="I44" s="311"/>
      <c r="J44" s="309"/>
      <c r="K44" s="311"/>
      <c r="L44" s="53"/>
      <c r="M44" s="53"/>
      <c r="N44" s="53"/>
      <c r="O44" s="53"/>
      <c r="P44" s="53"/>
    </row>
    <row r="45" spans="1:16" ht="14.4" x14ac:dyDescent="0.3">
      <c r="A45" s="300" t="s">
        <v>440</v>
      </c>
      <c r="B45" s="301" t="s">
        <v>351</v>
      </c>
      <c r="C45" s="301" t="s">
        <v>441</v>
      </c>
      <c r="D45" s="319" t="s">
        <v>353</v>
      </c>
      <c r="E45" s="320" t="s">
        <v>401</v>
      </c>
      <c r="F45" s="309"/>
      <c r="G45" s="309"/>
      <c r="H45" s="310"/>
      <c r="I45" s="311"/>
      <c r="J45" s="309"/>
      <c r="K45" s="311"/>
      <c r="L45" s="53"/>
      <c r="M45" s="53"/>
      <c r="N45" s="53"/>
      <c r="O45" s="53"/>
      <c r="P45" s="53"/>
    </row>
    <row r="46" spans="1:16" ht="14.4" x14ac:dyDescent="0.3">
      <c r="A46" s="300" t="s">
        <v>442</v>
      </c>
      <c r="B46" s="301" t="s">
        <v>351</v>
      </c>
      <c r="C46" s="301" t="s">
        <v>360</v>
      </c>
      <c r="D46" s="321"/>
      <c r="E46" s="322"/>
      <c r="F46" s="309"/>
      <c r="G46" s="309"/>
      <c r="H46" s="310"/>
      <c r="I46" s="311"/>
      <c r="J46" s="309"/>
      <c r="K46" s="311"/>
      <c r="L46" s="53"/>
      <c r="M46" s="53"/>
      <c r="N46" s="53"/>
      <c r="O46" s="53"/>
      <c r="P46" s="53"/>
    </row>
    <row r="47" spans="1:16" ht="14.4" x14ac:dyDescent="0.3">
      <c r="A47" s="300" t="s">
        <v>443</v>
      </c>
      <c r="B47" s="301" t="s">
        <v>351</v>
      </c>
      <c r="C47" s="301" t="s">
        <v>436</v>
      </c>
      <c r="D47" s="321"/>
      <c r="E47" s="322"/>
      <c r="F47" s="309"/>
      <c r="G47" s="309"/>
      <c r="H47" s="310"/>
      <c r="I47" s="311"/>
      <c r="J47" s="309"/>
      <c r="K47" s="311"/>
      <c r="L47" s="53"/>
      <c r="M47" s="53"/>
      <c r="N47" s="53"/>
      <c r="O47" s="53"/>
      <c r="P47" s="53"/>
    </row>
    <row r="48" spans="1:16" ht="14.4" x14ac:dyDescent="0.3">
      <c r="A48" s="300" t="s">
        <v>444</v>
      </c>
      <c r="B48" s="301" t="s">
        <v>351</v>
      </c>
      <c r="C48" s="301" t="s">
        <v>445</v>
      </c>
      <c r="D48" s="321"/>
      <c r="E48" s="322"/>
      <c r="F48" s="309"/>
      <c r="G48" s="309"/>
      <c r="H48" s="310"/>
      <c r="I48" s="311"/>
      <c r="J48" s="309"/>
      <c r="K48" s="311"/>
      <c r="L48" s="53"/>
      <c r="M48" s="53"/>
      <c r="N48" s="53"/>
      <c r="O48" s="53"/>
      <c r="P48" s="53"/>
    </row>
    <row r="49" spans="1:16" ht="14.4" x14ac:dyDescent="0.3">
      <c r="A49" s="300" t="s">
        <v>446</v>
      </c>
      <c r="B49" s="301" t="s">
        <v>351</v>
      </c>
      <c r="C49" s="301" t="s">
        <v>363</v>
      </c>
      <c r="D49" s="321"/>
      <c r="E49" s="322"/>
      <c r="F49" s="309"/>
      <c r="G49" s="309"/>
      <c r="H49" s="310"/>
      <c r="I49" s="311"/>
      <c r="J49" s="309"/>
      <c r="K49" s="311"/>
      <c r="L49" s="53"/>
      <c r="M49" s="53"/>
      <c r="N49" s="53"/>
      <c r="O49" s="53"/>
      <c r="P49" s="53"/>
    </row>
    <row r="50" spans="1:16" ht="14.4" x14ac:dyDescent="0.3">
      <c r="A50" s="300" t="s">
        <v>447</v>
      </c>
      <c r="B50" s="301" t="s">
        <v>351</v>
      </c>
      <c r="C50" s="301" t="s">
        <v>448</v>
      </c>
      <c r="D50" s="321"/>
      <c r="E50" s="322"/>
      <c r="F50" s="309"/>
      <c r="G50" s="309"/>
      <c r="H50" s="310"/>
      <c r="I50" s="311"/>
      <c r="J50" s="309"/>
      <c r="K50" s="311"/>
      <c r="L50" s="53"/>
      <c r="M50" s="53"/>
      <c r="N50" s="53"/>
      <c r="O50" s="53"/>
      <c r="P50" s="53"/>
    </row>
    <row r="51" spans="1:16" ht="14.4" x14ac:dyDescent="0.3">
      <c r="A51" s="300" t="s">
        <v>449</v>
      </c>
      <c r="B51" s="301" t="s">
        <v>351</v>
      </c>
      <c r="C51" s="301" t="s">
        <v>371</v>
      </c>
      <c r="D51" s="321"/>
      <c r="E51" s="322"/>
      <c r="F51" s="309"/>
      <c r="G51" s="309"/>
      <c r="H51" s="310"/>
      <c r="I51" s="311"/>
      <c r="J51" s="309"/>
      <c r="K51" s="311"/>
      <c r="L51" s="53"/>
      <c r="M51" s="53"/>
      <c r="N51" s="53"/>
      <c r="O51" s="53"/>
      <c r="P51" s="53"/>
    </row>
    <row r="52" spans="1:16" ht="14.4" x14ac:dyDescent="0.3">
      <c r="A52" s="300" t="s">
        <v>450</v>
      </c>
      <c r="B52" s="301" t="s">
        <v>351</v>
      </c>
      <c r="C52" s="301" t="s">
        <v>451</v>
      </c>
      <c r="D52" s="321"/>
      <c r="E52" s="322"/>
      <c r="F52" s="309"/>
      <c r="G52" s="309"/>
      <c r="H52" s="310"/>
      <c r="I52" s="311"/>
      <c r="J52" s="309"/>
      <c r="K52" s="311"/>
      <c r="L52" s="53"/>
      <c r="M52" s="53"/>
      <c r="N52" s="53"/>
      <c r="O52" s="53"/>
      <c r="P52" s="53"/>
    </row>
    <row r="53" spans="1:16" ht="14.4" x14ac:dyDescent="0.3">
      <c r="A53" s="300" t="s">
        <v>452</v>
      </c>
      <c r="B53" s="301" t="s">
        <v>351</v>
      </c>
      <c r="C53" s="301" t="s">
        <v>451</v>
      </c>
      <c r="D53" s="321"/>
      <c r="E53" s="322"/>
      <c r="F53" s="309"/>
      <c r="G53" s="309"/>
      <c r="H53" s="310"/>
      <c r="I53" s="311"/>
      <c r="J53" s="309"/>
      <c r="K53" s="311"/>
      <c r="L53" s="53"/>
      <c r="M53" s="53"/>
      <c r="N53" s="53"/>
      <c r="O53" s="53"/>
      <c r="P53" s="53"/>
    </row>
    <row r="54" spans="1:16" ht="14.4" x14ac:dyDescent="0.3">
      <c r="A54" s="300" t="s">
        <v>453</v>
      </c>
      <c r="B54" s="301" t="s">
        <v>351</v>
      </c>
      <c r="C54" s="301" t="s">
        <v>451</v>
      </c>
      <c r="D54" s="321"/>
      <c r="E54" s="322"/>
      <c r="F54" s="309"/>
      <c r="G54" s="309"/>
      <c r="H54" s="310"/>
      <c r="I54" s="311"/>
      <c r="J54" s="309"/>
      <c r="K54" s="311"/>
      <c r="L54" s="53"/>
      <c r="M54" s="53"/>
      <c r="N54" s="53"/>
      <c r="O54" s="53"/>
      <c r="P54" s="53"/>
    </row>
    <row r="55" spans="1:16" ht="14.4" x14ac:dyDescent="0.3">
      <c r="A55" s="300" t="s">
        <v>454</v>
      </c>
      <c r="B55" s="301" t="s">
        <v>351</v>
      </c>
      <c r="C55" s="301" t="s">
        <v>424</v>
      </c>
      <c r="D55" s="321"/>
      <c r="E55" s="322"/>
      <c r="F55" s="309"/>
      <c r="G55" s="309"/>
      <c r="H55" s="310"/>
      <c r="I55" s="311"/>
      <c r="J55" s="309"/>
      <c r="K55" s="311"/>
      <c r="L55" s="53"/>
      <c r="M55" s="53"/>
      <c r="N55" s="53"/>
      <c r="O55" s="53"/>
      <c r="P55" s="53"/>
    </row>
    <row r="56" spans="1:16" ht="14.4" x14ac:dyDescent="0.3">
      <c r="A56" s="300" t="s">
        <v>455</v>
      </c>
      <c r="B56" s="301" t="s">
        <v>351</v>
      </c>
      <c r="C56" s="301" t="s">
        <v>456</v>
      </c>
      <c r="D56" s="325"/>
      <c r="E56" s="326"/>
      <c r="F56" s="309"/>
      <c r="G56" s="309"/>
      <c r="H56" s="310"/>
      <c r="I56" s="311"/>
      <c r="J56" s="309"/>
      <c r="K56" s="311"/>
      <c r="L56" s="53"/>
      <c r="M56" s="53"/>
      <c r="N56" s="53"/>
      <c r="O56" s="53"/>
      <c r="P56" s="53"/>
    </row>
    <row r="57" spans="1:16" ht="14.4" x14ac:dyDescent="0.3">
      <c r="A57" s="298" t="s">
        <v>457</v>
      </c>
      <c r="B57" t="s">
        <v>351</v>
      </c>
      <c r="C57" t="s">
        <v>458</v>
      </c>
      <c r="D57" s="321"/>
      <c r="E57" s="322"/>
      <c r="F57" s="309"/>
      <c r="G57" s="309"/>
      <c r="H57" s="310"/>
      <c r="I57" s="311"/>
      <c r="J57" s="309"/>
      <c r="K57" s="311"/>
      <c r="L57" s="53"/>
      <c r="M57" s="53"/>
      <c r="N57" s="53"/>
      <c r="O57" s="53"/>
      <c r="P57" s="53"/>
    </row>
    <row r="58" spans="1:16" ht="14.4" x14ac:dyDescent="0.3">
      <c r="A58" s="298" t="s">
        <v>459</v>
      </c>
      <c r="B58" t="s">
        <v>351</v>
      </c>
      <c r="C58" t="s">
        <v>386</v>
      </c>
      <c r="D58" s="317" t="s">
        <v>353</v>
      </c>
      <c r="E58" s="318" t="s">
        <v>460</v>
      </c>
      <c r="F58" s="309"/>
      <c r="G58" s="309"/>
      <c r="H58" s="310"/>
      <c r="I58" s="311"/>
      <c r="J58" s="309"/>
      <c r="K58" s="311"/>
      <c r="L58" s="53"/>
      <c r="M58" s="53"/>
      <c r="N58" s="53"/>
      <c r="O58" s="53"/>
      <c r="P58" s="53"/>
    </row>
    <row r="59" spans="1:16" ht="14.4" x14ac:dyDescent="0.3">
      <c r="A59" s="298" t="s">
        <v>461</v>
      </c>
      <c r="B59" t="s">
        <v>351</v>
      </c>
      <c r="C59" t="s">
        <v>400</v>
      </c>
      <c r="D59" s="317" t="s">
        <v>351</v>
      </c>
      <c r="E59" s="318" t="s">
        <v>462</v>
      </c>
      <c r="F59" s="309"/>
      <c r="G59" s="309"/>
      <c r="H59" s="310"/>
      <c r="I59" s="311"/>
      <c r="J59" s="309"/>
      <c r="K59" s="311"/>
      <c r="L59" s="53"/>
      <c r="M59" s="53"/>
      <c r="N59" s="53"/>
      <c r="O59" s="53"/>
      <c r="P59" s="53"/>
    </row>
    <row r="60" spans="1:16" ht="14.4" x14ac:dyDescent="0.3">
      <c r="A60" s="298" t="s">
        <v>86</v>
      </c>
      <c r="B60" t="s">
        <v>353</v>
      </c>
      <c r="C60" t="s">
        <v>398</v>
      </c>
      <c r="D60" s="317" t="s">
        <v>433</v>
      </c>
      <c r="E60" s="318" t="s">
        <v>463</v>
      </c>
      <c r="F60" s="309"/>
      <c r="G60" s="309"/>
      <c r="H60" s="310"/>
      <c r="I60" s="311"/>
      <c r="J60" s="309"/>
      <c r="K60" s="311"/>
      <c r="L60" s="53"/>
      <c r="M60" s="53"/>
      <c r="N60" s="53"/>
      <c r="O60" s="53"/>
      <c r="P60" s="53"/>
    </row>
    <row r="61" spans="1:16" ht="14.4" x14ac:dyDescent="0.3">
      <c r="A61" s="300" t="s">
        <v>464</v>
      </c>
      <c r="B61" s="301" t="s">
        <v>351</v>
      </c>
      <c r="C61" s="301" t="s">
        <v>465</v>
      </c>
      <c r="D61" s="321"/>
      <c r="E61" s="322"/>
      <c r="F61" s="309"/>
      <c r="G61" s="309"/>
      <c r="H61" s="310"/>
      <c r="I61" s="311"/>
      <c r="J61" s="309"/>
      <c r="K61" s="311"/>
      <c r="L61" s="53"/>
      <c r="M61" s="53"/>
      <c r="N61" s="53"/>
      <c r="O61" s="53"/>
      <c r="P61" s="53"/>
    </row>
    <row r="62" spans="1:16" ht="14.4" x14ac:dyDescent="0.3">
      <c r="A62" s="300" t="s">
        <v>466</v>
      </c>
      <c r="B62" s="301" t="s">
        <v>351</v>
      </c>
      <c r="C62" s="301" t="s">
        <v>467</v>
      </c>
      <c r="D62" s="321"/>
      <c r="E62" s="322"/>
      <c r="F62" s="309"/>
      <c r="G62" s="309"/>
      <c r="H62" s="310"/>
      <c r="I62" s="311"/>
      <c r="J62" s="309"/>
      <c r="K62" s="311"/>
      <c r="L62" s="53"/>
      <c r="M62" s="53"/>
      <c r="N62" s="53"/>
      <c r="O62" s="53"/>
      <c r="P62" s="53"/>
    </row>
    <row r="63" spans="1:16" ht="14.4" x14ac:dyDescent="0.3">
      <c r="A63" s="298" t="s">
        <v>468</v>
      </c>
      <c r="B63" t="s">
        <v>351</v>
      </c>
      <c r="C63" t="s">
        <v>469</v>
      </c>
      <c r="D63" s="317" t="s">
        <v>353</v>
      </c>
      <c r="E63" s="318" t="s">
        <v>460</v>
      </c>
      <c r="F63" s="301" t="s">
        <v>433</v>
      </c>
      <c r="G63" s="301" t="s">
        <v>361</v>
      </c>
      <c r="H63" s="109"/>
      <c r="I63" s="299"/>
      <c r="K63" s="299"/>
      <c r="L63" s="53"/>
      <c r="M63" s="53"/>
      <c r="N63" s="53"/>
      <c r="O63" s="53"/>
      <c r="P63" s="53"/>
    </row>
    <row r="64" spans="1:16" ht="14.4" x14ac:dyDescent="0.3">
      <c r="A64" s="327"/>
      <c r="B64" s="309"/>
      <c r="C64" s="309"/>
      <c r="D64" s="321"/>
      <c r="E64" s="322"/>
      <c r="F64" s="309"/>
      <c r="G64" s="309"/>
      <c r="H64" s="310"/>
      <c r="I64" s="311"/>
      <c r="J64" s="309"/>
      <c r="K64" s="311"/>
      <c r="L64" s="53"/>
      <c r="M64" s="53"/>
      <c r="N64" s="53"/>
      <c r="O64" s="53"/>
      <c r="P64" s="53"/>
    </row>
    <row r="65" spans="1:16" ht="14.4" x14ac:dyDescent="0.3">
      <c r="A65" s="327"/>
      <c r="B65" s="309"/>
      <c r="C65" s="309"/>
      <c r="D65" s="321"/>
      <c r="E65" s="322"/>
      <c r="F65" s="309"/>
      <c r="G65" s="309"/>
      <c r="H65" s="310"/>
      <c r="I65" s="311"/>
      <c r="J65" s="309"/>
      <c r="K65" s="311"/>
      <c r="L65" s="53"/>
      <c r="M65" s="53"/>
      <c r="N65" s="53"/>
      <c r="O65" s="53"/>
      <c r="P65" s="53"/>
    </row>
    <row r="66" spans="1:16" ht="14.4" x14ac:dyDescent="0.3">
      <c r="A66" s="327"/>
      <c r="B66" s="309"/>
      <c r="C66" s="309"/>
      <c r="D66" s="321"/>
      <c r="E66" s="322"/>
      <c r="F66" s="309"/>
      <c r="G66" s="309"/>
      <c r="H66" s="310"/>
      <c r="I66" s="311"/>
      <c r="J66" s="309"/>
      <c r="K66" s="311"/>
      <c r="L66" s="53"/>
      <c r="M66" s="53"/>
      <c r="N66" s="53"/>
      <c r="O66" s="53"/>
      <c r="P66" s="53"/>
    </row>
    <row r="67" spans="1:16" ht="14.4" x14ac:dyDescent="0.3">
      <c r="A67" s="327"/>
      <c r="B67" s="309"/>
      <c r="C67" s="309"/>
      <c r="D67" s="321"/>
      <c r="E67" s="322"/>
      <c r="F67" s="309"/>
      <c r="G67" s="309"/>
      <c r="H67" s="310"/>
      <c r="I67" s="311"/>
      <c r="J67" s="309"/>
      <c r="K67" s="311"/>
      <c r="L67" s="53"/>
      <c r="M67" s="53"/>
      <c r="N67" s="53"/>
      <c r="O67" s="53"/>
      <c r="P67" s="53"/>
    </row>
    <row r="68" spans="1:16" ht="14.4" x14ac:dyDescent="0.3">
      <c r="A68" s="327"/>
      <c r="B68" s="309"/>
      <c r="C68" s="309"/>
      <c r="D68" s="321"/>
      <c r="E68" s="322"/>
      <c r="F68" s="309"/>
      <c r="G68" s="309"/>
      <c r="H68" s="310"/>
      <c r="I68" s="311"/>
      <c r="J68" s="309"/>
      <c r="K68" s="311"/>
      <c r="L68" s="53"/>
      <c r="M68" s="53"/>
      <c r="N68" s="53"/>
      <c r="O68" s="53"/>
      <c r="P68" s="53"/>
    </row>
    <row r="69" spans="1:16" ht="14.4" x14ac:dyDescent="0.3">
      <c r="A69" s="327"/>
      <c r="B69" s="309"/>
      <c r="C69" s="309"/>
      <c r="D69" s="321"/>
      <c r="E69" s="322"/>
      <c r="F69" s="309"/>
      <c r="G69" s="309"/>
      <c r="H69" s="310"/>
      <c r="I69" s="311"/>
      <c r="J69" s="309"/>
      <c r="K69" s="311"/>
      <c r="L69" s="53"/>
      <c r="M69" s="53"/>
      <c r="N69" s="53"/>
      <c r="O69" s="53"/>
      <c r="P69" s="53"/>
    </row>
    <row r="70" spans="1:16" ht="14.4" x14ac:dyDescent="0.3">
      <c r="A70" s="327"/>
      <c r="B70" s="309"/>
      <c r="C70" s="309"/>
      <c r="D70" s="321"/>
      <c r="E70" s="322"/>
      <c r="F70" s="309"/>
      <c r="G70" s="309"/>
      <c r="H70" s="310"/>
      <c r="I70" s="311"/>
      <c r="J70" s="309"/>
      <c r="K70" s="311"/>
      <c r="L70" s="53"/>
      <c r="M70" s="53"/>
      <c r="N70" s="53"/>
      <c r="O70" s="53"/>
      <c r="P70" s="53"/>
    </row>
    <row r="71" spans="1:16" ht="14.4" x14ac:dyDescent="0.3">
      <c r="A71" s="327"/>
      <c r="B71" s="309"/>
      <c r="C71" s="309"/>
      <c r="D71" s="321"/>
      <c r="E71" s="322"/>
      <c r="F71" s="309"/>
      <c r="G71" s="309"/>
      <c r="H71" s="310"/>
      <c r="I71" s="311"/>
      <c r="J71" s="309"/>
      <c r="K71" s="311"/>
      <c r="L71" s="53"/>
      <c r="M71" s="53"/>
      <c r="N71" s="53"/>
      <c r="O71" s="53"/>
      <c r="P71" s="53"/>
    </row>
    <row r="72" spans="1:16" ht="14.4" x14ac:dyDescent="0.3">
      <c r="A72" s="327"/>
      <c r="B72" s="309"/>
      <c r="C72" s="309"/>
      <c r="D72" s="321"/>
      <c r="E72" s="322"/>
      <c r="F72" s="309"/>
      <c r="G72" s="309"/>
      <c r="H72" s="310"/>
      <c r="I72" s="311"/>
      <c r="J72" s="309"/>
      <c r="K72" s="311"/>
      <c r="L72" s="53"/>
      <c r="M72" s="53"/>
      <c r="N72" s="53"/>
      <c r="O72" s="53"/>
      <c r="P72" s="53"/>
    </row>
    <row r="73" spans="1:16" ht="14.4" x14ac:dyDescent="0.3">
      <c r="A73" s="327"/>
      <c r="B73" s="309"/>
      <c r="C73" s="309"/>
      <c r="D73" s="321"/>
      <c r="E73" s="322"/>
      <c r="F73" s="309"/>
      <c r="G73" s="309"/>
      <c r="H73" s="310"/>
      <c r="I73" s="311"/>
      <c r="J73" s="309"/>
      <c r="K73" s="311"/>
      <c r="L73" s="53"/>
      <c r="M73" s="53"/>
      <c r="N73" s="53"/>
      <c r="O73" s="53"/>
      <c r="P73" s="53"/>
    </row>
    <row r="74" spans="1:16" ht="14.4" x14ac:dyDescent="0.3">
      <c r="A74" s="327"/>
      <c r="B74" s="309"/>
      <c r="C74" s="309"/>
      <c r="D74" s="321"/>
      <c r="E74" s="322"/>
      <c r="F74" s="309"/>
      <c r="G74" s="309"/>
      <c r="H74" s="310"/>
      <c r="I74" s="311"/>
      <c r="J74" s="309"/>
      <c r="K74" s="311"/>
      <c r="L74" s="53"/>
      <c r="M74" s="53"/>
      <c r="N74" s="53"/>
      <c r="O74" s="53"/>
      <c r="P74" s="53"/>
    </row>
    <row r="75" spans="1:16" ht="14.4" x14ac:dyDescent="0.3">
      <c r="A75" s="327"/>
      <c r="B75" s="309"/>
      <c r="C75" s="309"/>
      <c r="D75" s="321"/>
      <c r="E75" s="322"/>
      <c r="F75" s="309"/>
      <c r="G75" s="309"/>
      <c r="H75" s="310"/>
      <c r="I75" s="311"/>
      <c r="J75" s="309"/>
      <c r="K75" s="311"/>
      <c r="L75" s="53"/>
      <c r="M75" s="53"/>
      <c r="N75" s="53"/>
      <c r="O75" s="53"/>
      <c r="P75" s="53"/>
    </row>
    <row r="76" spans="1:16" ht="14.4" x14ac:dyDescent="0.3">
      <c r="A76" s="327"/>
      <c r="B76" s="309"/>
      <c r="C76" s="309"/>
      <c r="D76" s="321"/>
      <c r="E76" s="322"/>
      <c r="F76" s="309"/>
      <c r="G76" s="309"/>
      <c r="H76" s="310"/>
      <c r="I76" s="311"/>
      <c r="J76" s="309"/>
      <c r="K76" s="311"/>
      <c r="L76" s="53"/>
      <c r="M76" s="53"/>
      <c r="N76" s="53"/>
      <c r="O76" s="53"/>
      <c r="P76" s="53"/>
    </row>
    <row r="77" spans="1:16" ht="14.4" x14ac:dyDescent="0.3">
      <c r="A77" s="327"/>
      <c r="B77" s="309"/>
      <c r="C77" s="309"/>
      <c r="D77" s="321"/>
      <c r="E77" s="322"/>
      <c r="F77" s="309"/>
      <c r="G77" s="309"/>
      <c r="H77" s="310"/>
      <c r="I77" s="311"/>
      <c r="J77" s="309"/>
      <c r="K77" s="311"/>
      <c r="L77" s="53"/>
      <c r="M77" s="53"/>
      <c r="N77" s="53"/>
      <c r="O77" s="53"/>
      <c r="P77" s="53"/>
    </row>
    <row r="78" spans="1:16" ht="14.4" x14ac:dyDescent="0.3">
      <c r="A78" s="327"/>
      <c r="B78" s="309"/>
      <c r="C78" s="309"/>
      <c r="D78" s="321"/>
      <c r="E78" s="322"/>
      <c r="F78" s="309"/>
      <c r="G78" s="309"/>
      <c r="H78" s="310"/>
      <c r="I78" s="311"/>
      <c r="J78" s="309"/>
      <c r="K78" s="311"/>
      <c r="L78" s="53"/>
      <c r="M78" s="53"/>
      <c r="N78" s="53"/>
      <c r="O78" s="53"/>
      <c r="P78" s="53"/>
    </row>
    <row r="79" spans="1:16" ht="14.4" x14ac:dyDescent="0.3">
      <c r="A79" s="327"/>
      <c r="B79" s="309"/>
      <c r="C79" s="309"/>
      <c r="D79" s="321"/>
      <c r="E79" s="322"/>
      <c r="F79" s="309"/>
      <c r="G79" s="309"/>
      <c r="H79" s="310"/>
      <c r="I79" s="311"/>
      <c r="J79" s="309"/>
      <c r="K79" s="311"/>
      <c r="L79" s="53"/>
      <c r="M79" s="53"/>
      <c r="N79" s="53"/>
      <c r="O79" s="53"/>
      <c r="P79" s="53"/>
    </row>
    <row r="80" spans="1:16" ht="14.4" x14ac:dyDescent="0.3">
      <c r="A80" s="327"/>
      <c r="B80" s="309"/>
      <c r="C80" s="309"/>
      <c r="D80" s="321"/>
      <c r="E80" s="322"/>
      <c r="F80" s="309"/>
      <c r="G80" s="309"/>
      <c r="H80" s="310"/>
      <c r="I80" s="311"/>
      <c r="J80" s="309"/>
      <c r="K80" s="311"/>
      <c r="L80" s="53"/>
      <c r="M80" s="53"/>
      <c r="N80" s="53"/>
      <c r="O80" s="53"/>
      <c r="P80" s="53"/>
    </row>
    <row r="81" spans="1:16" ht="14.4" x14ac:dyDescent="0.3">
      <c r="A81" s="327"/>
      <c r="B81" s="309"/>
      <c r="C81" s="309"/>
      <c r="D81" s="321"/>
      <c r="E81" s="322"/>
      <c r="F81" s="309"/>
      <c r="G81" s="309"/>
      <c r="H81" s="310"/>
      <c r="I81" s="311"/>
      <c r="J81" s="309"/>
      <c r="K81" s="311"/>
      <c r="L81" s="53"/>
      <c r="M81" s="53"/>
      <c r="N81" s="53"/>
      <c r="O81" s="53"/>
      <c r="P81" s="53"/>
    </row>
    <row r="82" spans="1:16" ht="14.4" x14ac:dyDescent="0.3">
      <c r="A82" s="327"/>
      <c r="B82" s="309"/>
      <c r="C82" s="309"/>
      <c r="D82" s="321"/>
      <c r="E82" s="322"/>
      <c r="F82" s="309"/>
      <c r="G82" s="309"/>
      <c r="H82" s="310"/>
      <c r="I82" s="311"/>
      <c r="J82" s="309"/>
      <c r="K82" s="311"/>
      <c r="L82" s="53"/>
      <c r="M82" s="53"/>
      <c r="N82" s="53"/>
      <c r="O82" s="53"/>
      <c r="P82" s="53"/>
    </row>
    <row r="83" spans="1:16" ht="14.4" x14ac:dyDescent="0.3">
      <c r="A83" s="327"/>
      <c r="B83" s="309"/>
      <c r="C83" s="309"/>
      <c r="D83" s="321"/>
      <c r="E83" s="322"/>
      <c r="F83" s="309"/>
      <c r="G83" s="309"/>
      <c r="H83" s="310"/>
      <c r="I83" s="311"/>
      <c r="J83" s="309"/>
      <c r="K83" s="311"/>
      <c r="L83" s="53"/>
      <c r="M83" s="53"/>
      <c r="N83" s="53"/>
      <c r="O83" s="53"/>
      <c r="P83" s="53"/>
    </row>
    <row r="84" spans="1:16" ht="14.4" x14ac:dyDescent="0.3">
      <c r="A84" s="327"/>
      <c r="B84" s="309"/>
      <c r="C84" s="309"/>
      <c r="D84" s="321"/>
      <c r="E84" s="322"/>
      <c r="F84" s="309"/>
      <c r="G84" s="309"/>
      <c r="H84" s="310"/>
      <c r="I84" s="311"/>
      <c r="J84" s="309"/>
      <c r="K84" s="311"/>
      <c r="L84" s="53"/>
      <c r="M84" s="53"/>
      <c r="N84" s="53"/>
      <c r="O84" s="53"/>
      <c r="P84" s="53"/>
    </row>
    <row r="85" spans="1:16" ht="14.4" x14ac:dyDescent="0.3">
      <c r="A85" s="327"/>
      <c r="B85" s="309"/>
      <c r="C85" s="309"/>
      <c r="D85" s="321"/>
      <c r="E85" s="322"/>
      <c r="F85" s="309"/>
      <c r="G85" s="309"/>
      <c r="H85" s="310"/>
      <c r="I85" s="311"/>
      <c r="J85" s="309"/>
      <c r="K85" s="311"/>
      <c r="L85" s="53"/>
      <c r="M85" s="53"/>
      <c r="N85" s="53"/>
      <c r="O85" s="53"/>
      <c r="P85" s="53"/>
    </row>
    <row r="86" spans="1:16" ht="14.4" x14ac:dyDescent="0.3">
      <c r="A86" s="327"/>
      <c r="B86" s="309"/>
      <c r="C86" s="309"/>
      <c r="D86" s="321"/>
      <c r="E86" s="322"/>
      <c r="F86" s="309"/>
      <c r="G86" s="309"/>
      <c r="H86" s="310"/>
      <c r="I86" s="311"/>
      <c r="J86" s="309"/>
      <c r="K86" s="311"/>
      <c r="L86" s="53"/>
      <c r="M86" s="53"/>
      <c r="N86" s="53"/>
      <c r="O86" s="53"/>
      <c r="P86" s="53"/>
    </row>
    <row r="87" spans="1:16" ht="14.4" x14ac:dyDescent="0.3">
      <c r="A87" s="327"/>
      <c r="B87" s="309"/>
      <c r="C87" s="309"/>
      <c r="D87" s="321"/>
      <c r="E87" s="322"/>
      <c r="F87" s="309"/>
      <c r="G87" s="309"/>
      <c r="H87" s="310"/>
      <c r="I87" s="311"/>
      <c r="J87" s="309"/>
      <c r="K87" s="311"/>
      <c r="L87" s="53"/>
      <c r="M87" s="53"/>
      <c r="N87" s="53"/>
      <c r="O87" s="53"/>
      <c r="P87" s="53"/>
    </row>
    <row r="88" spans="1:16" ht="14.4" x14ac:dyDescent="0.3">
      <c r="A88" s="327"/>
      <c r="B88" s="309"/>
      <c r="C88" s="309"/>
      <c r="D88" s="321"/>
      <c r="E88" s="322"/>
      <c r="F88" s="309"/>
      <c r="G88" s="309"/>
      <c r="H88" s="310"/>
      <c r="I88" s="311"/>
      <c r="J88" s="309"/>
      <c r="K88" s="311"/>
      <c r="L88" s="53"/>
      <c r="M88" s="53"/>
      <c r="N88" s="53"/>
      <c r="O88" s="53"/>
      <c r="P88" s="53"/>
    </row>
    <row r="89" spans="1:16" ht="14.4" x14ac:dyDescent="0.3">
      <c r="A89" s="327"/>
      <c r="B89" s="309"/>
      <c r="C89" s="309"/>
      <c r="D89" s="321"/>
      <c r="E89" s="322"/>
      <c r="F89" s="309"/>
      <c r="G89" s="309"/>
      <c r="H89" s="310"/>
      <c r="I89" s="311"/>
      <c r="J89" s="309"/>
      <c r="K89" s="311"/>
      <c r="L89" s="53"/>
      <c r="M89" s="53"/>
      <c r="N89" s="53"/>
      <c r="O89" s="53"/>
      <c r="P89" s="53"/>
    </row>
    <row r="90" spans="1:16" ht="14.4" x14ac:dyDescent="0.3">
      <c r="A90" s="327"/>
      <c r="B90" s="309"/>
      <c r="C90" s="309"/>
      <c r="D90" s="321"/>
      <c r="E90" s="322"/>
      <c r="F90" s="309"/>
      <c r="G90" s="309"/>
      <c r="H90" s="310"/>
      <c r="I90" s="311"/>
      <c r="J90" s="309"/>
      <c r="K90" s="311"/>
      <c r="L90" s="53"/>
      <c r="M90" s="53"/>
      <c r="N90" s="53"/>
      <c r="O90" s="53"/>
      <c r="P90" s="53"/>
    </row>
    <row r="91" spans="1:16" ht="14.4" x14ac:dyDescent="0.3">
      <c r="A91" s="327"/>
      <c r="B91" s="309"/>
      <c r="C91" s="309"/>
      <c r="D91" s="321"/>
      <c r="E91" s="322"/>
      <c r="F91" s="309"/>
      <c r="G91" s="309"/>
      <c r="H91" s="310"/>
      <c r="I91" s="311"/>
      <c r="J91" s="309"/>
      <c r="K91" s="311"/>
      <c r="L91" s="53"/>
      <c r="M91" s="53"/>
      <c r="N91" s="53"/>
      <c r="O91" s="53"/>
      <c r="P91" s="53"/>
    </row>
    <row r="92" spans="1:16" ht="14.4" x14ac:dyDescent="0.3">
      <c r="A92" s="327"/>
      <c r="B92" s="309"/>
      <c r="C92" s="309"/>
      <c r="D92" s="321"/>
      <c r="E92" s="322"/>
      <c r="F92" s="309"/>
      <c r="G92" s="309"/>
      <c r="H92" s="310"/>
      <c r="I92" s="311"/>
      <c r="J92" s="309"/>
      <c r="K92" s="311"/>
      <c r="L92" s="53"/>
      <c r="M92" s="53"/>
      <c r="N92" s="53"/>
      <c r="O92" s="53"/>
      <c r="P92" s="53"/>
    </row>
    <row r="93" spans="1:16" ht="14.4" x14ac:dyDescent="0.3">
      <c r="A93" s="327"/>
      <c r="B93" s="309"/>
      <c r="C93" s="309"/>
      <c r="D93" s="321"/>
      <c r="E93" s="322"/>
      <c r="F93" s="309"/>
      <c r="G93" s="309"/>
      <c r="H93" s="310"/>
      <c r="I93" s="311"/>
      <c r="J93" s="309"/>
      <c r="K93" s="311"/>
      <c r="L93" s="53"/>
      <c r="M93" s="53"/>
      <c r="N93" s="53"/>
      <c r="O93" s="53"/>
      <c r="P93" s="53"/>
    </row>
    <row r="94" spans="1:16" ht="14.4" x14ac:dyDescent="0.3">
      <c r="A94" s="327"/>
      <c r="B94" s="309"/>
      <c r="C94" s="309"/>
      <c r="D94" s="321"/>
      <c r="E94" s="322"/>
      <c r="F94" s="309"/>
      <c r="G94" s="309"/>
      <c r="H94" s="310"/>
      <c r="I94" s="311"/>
      <c r="J94" s="309"/>
      <c r="K94" s="311"/>
      <c r="L94" s="53"/>
      <c r="M94" s="53"/>
      <c r="N94" s="53"/>
      <c r="O94" s="53"/>
      <c r="P94" s="53"/>
    </row>
    <row r="95" spans="1:16" ht="14.4" x14ac:dyDescent="0.3">
      <c r="A95" s="327"/>
      <c r="B95" s="309"/>
      <c r="C95" s="309"/>
      <c r="D95" s="321"/>
      <c r="E95" s="322"/>
      <c r="F95" s="309"/>
      <c r="G95" s="309"/>
      <c r="H95" s="310"/>
      <c r="I95" s="311"/>
      <c r="J95" s="309"/>
      <c r="K95" s="311"/>
      <c r="L95" s="53"/>
      <c r="M95" s="53"/>
      <c r="N95" s="53"/>
      <c r="O95" s="53"/>
      <c r="P95" s="53"/>
    </row>
    <row r="96" spans="1:16" ht="15" customHeight="1" x14ac:dyDescent="0.3">
      <c r="A96" s="327"/>
      <c r="B96" s="309"/>
      <c r="C96" s="309"/>
      <c r="D96" s="321"/>
      <c r="E96" s="322"/>
      <c r="F96" s="309"/>
      <c r="G96" s="309"/>
      <c r="H96" s="310"/>
      <c r="I96" s="311"/>
      <c r="J96" s="309"/>
      <c r="K96" s="311"/>
      <c r="L96" s="53"/>
      <c r="M96" s="53"/>
      <c r="N96" s="53"/>
      <c r="O96" s="53"/>
      <c r="P96" s="53"/>
    </row>
    <row r="97" spans="1:16" ht="15" customHeight="1" x14ac:dyDescent="0.3">
      <c r="A97" s="327"/>
      <c r="B97" s="309"/>
      <c r="C97" s="309"/>
      <c r="D97" s="321"/>
      <c r="E97" s="322"/>
      <c r="F97" s="309"/>
      <c r="G97" s="309"/>
      <c r="H97" s="310"/>
      <c r="I97" s="311"/>
      <c r="J97" s="309"/>
      <c r="K97" s="311"/>
      <c r="L97" s="53"/>
      <c r="M97" s="53"/>
      <c r="N97" s="53"/>
      <c r="O97" s="53"/>
      <c r="P97" s="53"/>
    </row>
    <row r="98" spans="1:16" ht="15" customHeight="1" x14ac:dyDescent="0.3">
      <c r="A98" s="327"/>
      <c r="B98" s="309"/>
      <c r="C98" s="309"/>
      <c r="D98" s="321"/>
      <c r="E98" s="322"/>
      <c r="F98" s="309"/>
      <c r="G98" s="309"/>
      <c r="H98" s="310"/>
      <c r="I98" s="311"/>
      <c r="J98" s="309"/>
      <c r="K98" s="311"/>
      <c r="L98" s="53"/>
      <c r="M98" s="53"/>
      <c r="N98" s="53"/>
      <c r="O98" s="53"/>
      <c r="P98" s="53"/>
    </row>
    <row r="99" spans="1:16" ht="15" customHeight="1" x14ac:dyDescent="0.3">
      <c r="A99" s="327"/>
      <c r="B99" s="309"/>
      <c r="C99" s="309"/>
      <c r="D99" s="321"/>
      <c r="E99" s="322"/>
      <c r="F99" s="309"/>
      <c r="G99" s="309"/>
      <c r="H99" s="310"/>
      <c r="I99" s="311"/>
      <c r="J99" s="309"/>
      <c r="K99" s="311"/>
      <c r="L99" s="53"/>
      <c r="M99" s="53"/>
      <c r="N99" s="53"/>
      <c r="O99" s="53"/>
      <c r="P99" s="53"/>
    </row>
    <row r="100" spans="1:16" ht="15" customHeight="1" x14ac:dyDescent="0.3">
      <c r="A100" s="327"/>
      <c r="B100" s="309"/>
      <c r="C100" s="309"/>
      <c r="D100" s="321"/>
      <c r="E100" s="322"/>
      <c r="F100" s="309"/>
      <c r="G100" s="309"/>
      <c r="H100" s="310"/>
      <c r="I100" s="311"/>
      <c r="J100" s="309"/>
      <c r="K100" s="311"/>
      <c r="L100" s="53"/>
      <c r="M100" s="53"/>
      <c r="N100" s="53"/>
      <c r="O100" s="53"/>
      <c r="P100" s="53"/>
    </row>
    <row r="101" spans="1:16" ht="15" customHeight="1" x14ac:dyDescent="0.3">
      <c r="A101" s="327"/>
      <c r="B101" s="309"/>
      <c r="C101" s="309"/>
      <c r="D101" s="321"/>
      <c r="E101" s="322"/>
      <c r="F101" s="309"/>
      <c r="G101" s="309"/>
      <c r="H101" s="310"/>
      <c r="I101" s="311"/>
      <c r="J101" s="309"/>
      <c r="K101" s="311"/>
      <c r="L101" s="53"/>
      <c r="M101" s="53"/>
      <c r="N101" s="53"/>
      <c r="O101" s="53"/>
      <c r="P101" s="53"/>
    </row>
    <row r="102" spans="1:16" ht="15" customHeight="1" x14ac:dyDescent="0.3">
      <c r="A102" s="327"/>
      <c r="B102" s="309"/>
      <c r="C102" s="309"/>
      <c r="D102" s="321"/>
      <c r="E102" s="322"/>
      <c r="F102" s="309"/>
      <c r="G102" s="309"/>
      <c r="H102" s="310"/>
      <c r="I102" s="311"/>
      <c r="J102" s="309"/>
      <c r="K102" s="311"/>
      <c r="L102" s="53"/>
      <c r="M102" s="53"/>
      <c r="N102" s="53"/>
      <c r="O102" s="53"/>
      <c r="P102" s="53"/>
    </row>
    <row r="103" spans="1:16" ht="15" customHeight="1" x14ac:dyDescent="0.3">
      <c r="A103" s="327"/>
      <c r="B103" s="309"/>
      <c r="C103" s="309"/>
      <c r="D103" s="321"/>
      <c r="E103" s="322"/>
      <c r="F103" s="309"/>
      <c r="G103" s="309"/>
      <c r="H103" s="310"/>
      <c r="I103" s="311"/>
      <c r="J103" s="309"/>
      <c r="K103" s="311"/>
      <c r="L103" s="53"/>
      <c r="M103" s="53"/>
      <c r="N103" s="53"/>
      <c r="O103" s="53"/>
      <c r="P103" s="53"/>
    </row>
    <row r="104" spans="1:16" ht="15" customHeight="1" x14ac:dyDescent="0.3">
      <c r="A104" s="327"/>
      <c r="B104" s="309"/>
      <c r="C104" s="309"/>
      <c r="D104" s="321"/>
      <c r="E104" s="322"/>
      <c r="F104" s="309"/>
      <c r="G104" s="309"/>
      <c r="H104" s="310"/>
      <c r="I104" s="311"/>
      <c r="J104" s="309"/>
      <c r="K104" s="311"/>
      <c r="L104" s="53"/>
      <c r="M104" s="53"/>
      <c r="N104" s="53"/>
      <c r="O104" s="53"/>
      <c r="P104" s="53"/>
    </row>
    <row r="105" spans="1:16" ht="15" customHeight="1" x14ac:dyDescent="0.3">
      <c r="A105" s="327"/>
      <c r="B105" s="309"/>
      <c r="C105" s="309"/>
      <c r="D105" s="321"/>
      <c r="E105" s="322"/>
      <c r="F105" s="309"/>
      <c r="G105" s="309"/>
      <c r="H105" s="310"/>
      <c r="I105" s="311"/>
      <c r="J105" s="309"/>
      <c r="K105" s="311"/>
      <c r="L105" s="53"/>
      <c r="M105" s="53"/>
      <c r="N105" s="53"/>
      <c r="O105" s="53"/>
      <c r="P105" s="53"/>
    </row>
    <row r="106" spans="1:16" ht="15" customHeight="1" x14ac:dyDescent="0.3">
      <c r="A106" s="327"/>
      <c r="B106" s="309"/>
      <c r="C106" s="309"/>
      <c r="D106" s="321"/>
      <c r="E106" s="322"/>
      <c r="F106" s="309"/>
      <c r="G106" s="309"/>
      <c r="H106" s="310"/>
      <c r="I106" s="311"/>
      <c r="J106" s="309"/>
      <c r="K106" s="311"/>
      <c r="L106" s="53"/>
      <c r="M106" s="53"/>
      <c r="N106" s="53"/>
      <c r="O106" s="53"/>
      <c r="P106" s="53"/>
    </row>
    <row r="107" spans="1:16" ht="15" customHeight="1" x14ac:dyDescent="0.3">
      <c r="A107" s="327"/>
      <c r="B107" s="309"/>
      <c r="C107" s="309"/>
      <c r="D107" s="321"/>
      <c r="E107" s="322"/>
      <c r="F107" s="309"/>
      <c r="G107" s="309"/>
      <c r="H107" s="310"/>
      <c r="I107" s="311"/>
      <c r="J107" s="309"/>
      <c r="K107" s="311"/>
      <c r="L107" s="53"/>
      <c r="M107" s="53"/>
      <c r="N107" s="53"/>
      <c r="O107" s="53"/>
      <c r="P107" s="53"/>
    </row>
    <row r="108" spans="1:16" ht="15" customHeight="1" x14ac:dyDescent="0.3">
      <c r="A108" s="327"/>
      <c r="B108" s="309"/>
      <c r="C108" s="309"/>
      <c r="D108" s="321"/>
      <c r="E108" s="322"/>
      <c r="F108" s="309"/>
      <c r="G108" s="309"/>
      <c r="H108" s="310"/>
      <c r="I108" s="311"/>
      <c r="J108" s="309"/>
      <c r="K108" s="311"/>
      <c r="L108" s="53"/>
      <c r="M108" s="53"/>
      <c r="N108" s="53"/>
      <c r="O108" s="53"/>
      <c r="P108" s="53"/>
    </row>
    <row r="109" spans="1:16" ht="15" customHeight="1" x14ac:dyDescent="0.3">
      <c r="A109" s="327"/>
      <c r="B109" s="309"/>
      <c r="C109" s="309"/>
      <c r="D109" s="321"/>
      <c r="E109" s="322"/>
      <c r="F109" s="309"/>
      <c r="G109" s="309"/>
      <c r="H109" s="310"/>
      <c r="I109" s="311"/>
      <c r="J109" s="309"/>
      <c r="K109" s="311"/>
      <c r="L109" s="53"/>
      <c r="M109" s="53"/>
      <c r="N109" s="53"/>
      <c r="O109" s="53"/>
      <c r="P109" s="53"/>
    </row>
    <row r="110" spans="1:16" ht="15" customHeight="1" x14ac:dyDescent="0.3">
      <c r="A110" s="327"/>
      <c r="B110" s="309"/>
      <c r="C110" s="309"/>
      <c r="D110" s="321"/>
      <c r="E110" s="322"/>
      <c r="F110" s="309"/>
      <c r="G110" s="309"/>
      <c r="H110" s="310"/>
      <c r="I110" s="311"/>
      <c r="J110" s="309"/>
      <c r="K110" s="311"/>
      <c r="L110" s="53"/>
      <c r="M110" s="53"/>
      <c r="N110" s="53"/>
      <c r="O110" s="53"/>
      <c r="P110" s="53"/>
    </row>
    <row r="111" spans="1:16" ht="15" customHeight="1" x14ac:dyDescent="0.3">
      <c r="A111" s="327"/>
      <c r="B111" s="309"/>
      <c r="C111" s="309"/>
      <c r="D111" s="321"/>
      <c r="E111" s="322"/>
      <c r="F111" s="309"/>
      <c r="G111" s="309"/>
      <c r="H111" s="310"/>
      <c r="I111" s="311"/>
      <c r="J111" s="309"/>
      <c r="K111" s="311"/>
      <c r="L111" s="53"/>
      <c r="M111" s="53"/>
      <c r="N111" s="53"/>
      <c r="O111" s="53"/>
      <c r="P111" s="53"/>
    </row>
    <row r="112" spans="1:16" ht="15" customHeight="1" x14ac:dyDescent="0.3">
      <c r="A112" s="327"/>
      <c r="B112" s="309"/>
      <c r="C112" s="309"/>
      <c r="D112" s="321"/>
      <c r="E112" s="322"/>
      <c r="F112" s="309"/>
      <c r="G112" s="309"/>
      <c r="H112" s="310"/>
      <c r="I112" s="311"/>
      <c r="J112" s="309"/>
      <c r="K112" s="311"/>
      <c r="L112" s="53"/>
      <c r="M112" s="53"/>
      <c r="N112" s="53"/>
      <c r="O112" s="53"/>
      <c r="P112" s="53"/>
    </row>
    <row r="113" spans="1:16" ht="15" customHeight="1" x14ac:dyDescent="0.3">
      <c r="A113" s="327"/>
      <c r="B113" s="309"/>
      <c r="C113" s="309"/>
      <c r="D113" s="321"/>
      <c r="E113" s="322"/>
      <c r="F113" s="309"/>
      <c r="G113" s="309"/>
      <c r="H113" s="310"/>
      <c r="I113" s="311"/>
      <c r="J113" s="309"/>
      <c r="K113" s="311"/>
      <c r="L113" s="53"/>
      <c r="M113" s="53"/>
      <c r="N113" s="53"/>
      <c r="O113" s="53"/>
      <c r="P113" s="53"/>
    </row>
    <row r="114" spans="1:16" ht="15" customHeight="1" x14ac:dyDescent="0.3">
      <c r="A114" s="327"/>
      <c r="B114" s="309"/>
      <c r="C114" s="309"/>
      <c r="D114" s="321"/>
      <c r="E114" s="322"/>
      <c r="F114" s="309"/>
      <c r="G114" s="309"/>
      <c r="H114" s="310"/>
      <c r="I114" s="311"/>
      <c r="J114" s="309"/>
      <c r="K114" s="311"/>
      <c r="L114" s="53"/>
      <c r="M114" s="53"/>
      <c r="N114" s="53"/>
      <c r="O114" s="53"/>
      <c r="P114" s="53"/>
    </row>
    <row r="115" spans="1:16" ht="15" customHeight="1" x14ac:dyDescent="0.3">
      <c r="A115" s="327"/>
      <c r="B115" s="309"/>
      <c r="C115" s="309"/>
      <c r="D115" s="321"/>
      <c r="E115" s="322"/>
      <c r="F115" s="309"/>
      <c r="G115" s="309"/>
      <c r="H115" s="310"/>
      <c r="I115" s="311"/>
      <c r="J115" s="309"/>
      <c r="K115" s="311"/>
      <c r="L115" s="53"/>
      <c r="M115" s="53"/>
      <c r="N115" s="53"/>
      <c r="O115" s="53"/>
      <c r="P115" s="53"/>
    </row>
    <row r="116" spans="1:16" ht="15" customHeight="1" x14ac:dyDescent="0.3">
      <c r="A116" s="327"/>
      <c r="B116" s="309"/>
      <c r="C116" s="309"/>
      <c r="D116" s="321"/>
      <c r="E116" s="322"/>
      <c r="F116" s="309"/>
      <c r="G116" s="309"/>
      <c r="H116" s="310"/>
      <c r="I116" s="311"/>
      <c r="J116" s="309"/>
      <c r="K116" s="311"/>
      <c r="L116" s="53"/>
      <c r="M116" s="53"/>
      <c r="N116" s="53"/>
      <c r="O116" s="53"/>
      <c r="P116" s="53"/>
    </row>
    <row r="117" spans="1:16" ht="15" customHeight="1" x14ac:dyDescent="0.3">
      <c r="A117" s="327"/>
      <c r="B117" s="309"/>
      <c r="C117" s="309"/>
      <c r="D117" s="321"/>
      <c r="E117" s="322"/>
      <c r="F117" s="309"/>
      <c r="G117" s="309"/>
      <c r="H117" s="310"/>
      <c r="I117" s="311"/>
      <c r="J117" s="309"/>
      <c r="K117" s="311"/>
      <c r="L117" s="53"/>
      <c r="M117" s="53"/>
      <c r="N117" s="53"/>
      <c r="O117" s="53"/>
      <c r="P117" s="53"/>
    </row>
    <row r="118" spans="1:16" ht="15" customHeight="1" x14ac:dyDescent="0.3">
      <c r="A118" s="327"/>
      <c r="B118" s="309"/>
      <c r="C118" s="309"/>
      <c r="D118" s="321"/>
      <c r="E118" s="322"/>
      <c r="F118" s="309"/>
      <c r="G118" s="309"/>
      <c r="H118" s="310"/>
      <c r="I118" s="311"/>
      <c r="J118" s="309"/>
      <c r="K118" s="311"/>
      <c r="L118" s="53"/>
      <c r="M118" s="53"/>
      <c r="N118" s="53"/>
      <c r="O118" s="53"/>
      <c r="P118" s="53"/>
    </row>
    <row r="119" spans="1:16" ht="15" customHeight="1" x14ac:dyDescent="0.3">
      <c r="A119" s="327"/>
      <c r="B119" s="309"/>
      <c r="C119" s="309"/>
      <c r="D119" s="321"/>
      <c r="E119" s="322"/>
      <c r="F119" s="309"/>
      <c r="G119" s="309"/>
      <c r="H119" s="310"/>
      <c r="I119" s="311"/>
      <c r="J119" s="309"/>
      <c r="K119" s="311"/>
      <c r="L119" s="53"/>
      <c r="M119" s="53"/>
      <c r="N119" s="53"/>
      <c r="O119" s="53"/>
      <c r="P119" s="53"/>
    </row>
    <row r="120" spans="1:16" ht="15" customHeight="1" x14ac:dyDescent="0.3">
      <c r="A120" s="327"/>
      <c r="B120" s="309"/>
      <c r="C120" s="309"/>
      <c r="D120" s="321"/>
      <c r="E120" s="322"/>
      <c r="F120" s="309"/>
      <c r="G120" s="309"/>
      <c r="H120" s="310"/>
      <c r="I120" s="311"/>
      <c r="J120" s="309"/>
      <c r="K120" s="311"/>
      <c r="L120" s="53"/>
      <c r="M120" s="53"/>
      <c r="N120" s="53"/>
      <c r="O120" s="53"/>
      <c r="P120" s="53"/>
    </row>
    <row r="121" spans="1:16" ht="15" customHeight="1" x14ac:dyDescent="0.3">
      <c r="A121" s="327"/>
      <c r="B121" s="309"/>
      <c r="C121" s="309"/>
      <c r="D121" s="321"/>
      <c r="E121" s="322"/>
      <c r="F121" s="309"/>
      <c r="G121" s="309"/>
      <c r="H121" s="310"/>
      <c r="I121" s="311"/>
      <c r="J121" s="309"/>
      <c r="K121" s="311"/>
      <c r="L121" s="53"/>
      <c r="M121" s="53"/>
      <c r="N121" s="53"/>
      <c r="O121" s="53"/>
      <c r="P121" s="53"/>
    </row>
    <row r="122" spans="1:16" ht="15" customHeight="1" x14ac:dyDescent="0.3">
      <c r="A122" s="327"/>
      <c r="B122" s="309"/>
      <c r="C122" s="309"/>
      <c r="D122" s="321"/>
      <c r="E122" s="322"/>
      <c r="F122" s="309"/>
      <c r="G122" s="309"/>
      <c r="H122" s="310"/>
      <c r="I122" s="311"/>
      <c r="J122" s="309"/>
      <c r="K122" s="311"/>
      <c r="L122" s="53"/>
      <c r="M122" s="53"/>
      <c r="N122" s="53"/>
      <c r="O122" s="53"/>
      <c r="P122" s="53"/>
    </row>
    <row r="123" spans="1:16" ht="15" customHeight="1" x14ac:dyDescent="0.3">
      <c r="A123" s="327"/>
      <c r="B123" s="309"/>
      <c r="C123" s="309"/>
      <c r="D123" s="321"/>
      <c r="E123" s="322"/>
      <c r="F123" s="309"/>
      <c r="G123" s="309"/>
      <c r="H123" s="310"/>
      <c r="I123" s="311"/>
      <c r="J123" s="309"/>
      <c r="K123" s="311"/>
      <c r="L123" s="53"/>
      <c r="M123" s="53"/>
      <c r="N123" s="53"/>
      <c r="O123" s="53"/>
      <c r="P123" s="53"/>
    </row>
    <row r="124" spans="1:16" ht="15" customHeight="1" x14ac:dyDescent="0.3">
      <c r="A124" s="327"/>
      <c r="B124" s="309"/>
      <c r="C124" s="309"/>
      <c r="D124" s="321"/>
      <c r="E124" s="322"/>
      <c r="F124" s="309"/>
      <c r="G124" s="309"/>
      <c r="H124" s="310"/>
      <c r="I124" s="311"/>
      <c r="J124" s="309"/>
      <c r="K124" s="311"/>
      <c r="L124" s="53"/>
      <c r="M124" s="53"/>
      <c r="N124" s="53"/>
      <c r="O124" s="53"/>
      <c r="P124" s="53"/>
    </row>
    <row r="125" spans="1:16" ht="15" customHeight="1" x14ac:dyDescent="0.3">
      <c r="A125" s="327"/>
      <c r="B125" s="309"/>
      <c r="C125" s="309"/>
      <c r="D125" s="321"/>
      <c r="E125" s="322"/>
      <c r="F125" s="309"/>
      <c r="G125" s="309"/>
      <c r="H125" s="310"/>
      <c r="I125" s="311"/>
      <c r="J125" s="309"/>
      <c r="K125" s="311"/>
      <c r="L125" s="53"/>
      <c r="M125" s="53"/>
      <c r="N125" s="53"/>
      <c r="O125" s="53"/>
      <c r="P125" s="53"/>
    </row>
    <row r="126" spans="1:16" ht="15" customHeight="1" x14ac:dyDescent="0.3">
      <c r="A126" s="327"/>
      <c r="B126" s="309"/>
      <c r="C126" s="309"/>
      <c r="D126" s="321"/>
      <c r="E126" s="322"/>
      <c r="F126" s="309"/>
      <c r="G126" s="309"/>
      <c r="H126" s="310"/>
      <c r="I126" s="311"/>
      <c r="J126" s="309"/>
      <c r="K126" s="311"/>
      <c r="L126" s="53"/>
      <c r="M126" s="53"/>
      <c r="N126" s="53"/>
      <c r="O126" s="53"/>
      <c r="P126" s="53"/>
    </row>
    <row r="127" spans="1:16" ht="15" customHeight="1" x14ac:dyDescent="0.3">
      <c r="A127" s="327"/>
      <c r="B127" s="309"/>
      <c r="C127" s="309"/>
      <c r="D127" s="321"/>
      <c r="E127" s="322"/>
      <c r="F127" s="309"/>
      <c r="G127" s="309"/>
      <c r="H127" s="310"/>
      <c r="I127" s="311"/>
      <c r="J127" s="309"/>
      <c r="K127" s="311"/>
      <c r="L127" s="53"/>
      <c r="M127" s="53"/>
      <c r="N127" s="53"/>
      <c r="O127" s="53"/>
      <c r="P127" s="53"/>
    </row>
    <row r="128" spans="1:16" ht="15" customHeight="1" x14ac:dyDescent="0.3">
      <c r="A128" s="327"/>
      <c r="B128" s="309"/>
      <c r="C128" s="309"/>
      <c r="D128" s="321"/>
      <c r="E128" s="322"/>
      <c r="F128" s="309"/>
      <c r="G128" s="309"/>
      <c r="H128" s="310"/>
      <c r="I128" s="311"/>
      <c r="J128" s="309"/>
      <c r="K128" s="311"/>
      <c r="L128" s="53"/>
      <c r="M128" s="53"/>
      <c r="N128" s="53"/>
      <c r="O128" s="53"/>
      <c r="P128" s="53"/>
    </row>
    <row r="129" spans="1:16" ht="15" customHeight="1" x14ac:dyDescent="0.3">
      <c r="A129" s="327"/>
      <c r="B129" s="309"/>
      <c r="C129" s="309"/>
      <c r="D129" s="321"/>
      <c r="E129" s="322"/>
      <c r="F129" s="309"/>
      <c r="G129" s="309"/>
      <c r="H129" s="310"/>
      <c r="I129" s="311"/>
      <c r="J129" s="309"/>
      <c r="K129" s="311"/>
      <c r="L129" s="53"/>
      <c r="M129" s="53"/>
      <c r="N129" s="53"/>
      <c r="O129" s="53"/>
      <c r="P129" s="53"/>
    </row>
    <row r="130" spans="1:16" ht="15" customHeight="1" x14ac:dyDescent="0.3">
      <c r="A130" s="327"/>
      <c r="B130" s="309"/>
      <c r="C130" s="309"/>
      <c r="D130" s="321"/>
      <c r="E130" s="322"/>
      <c r="F130" s="309"/>
      <c r="G130" s="309"/>
      <c r="H130" s="310"/>
      <c r="I130" s="311"/>
      <c r="J130" s="309"/>
      <c r="K130" s="311"/>
      <c r="L130" s="53"/>
      <c r="M130" s="53"/>
      <c r="N130" s="53"/>
      <c r="O130" s="53"/>
      <c r="P130" s="53"/>
    </row>
    <row r="131" spans="1:16" ht="15" customHeight="1" x14ac:dyDescent="0.3">
      <c r="A131" s="327"/>
      <c r="B131" s="309"/>
      <c r="C131" s="309"/>
      <c r="D131" s="321"/>
      <c r="E131" s="322"/>
      <c r="F131" s="309"/>
      <c r="G131" s="309"/>
      <c r="H131" s="310"/>
      <c r="I131" s="311"/>
      <c r="J131" s="309"/>
      <c r="K131" s="311"/>
      <c r="L131" s="53"/>
      <c r="M131" s="53"/>
      <c r="N131" s="53"/>
      <c r="O131" s="53"/>
      <c r="P131" s="53"/>
    </row>
    <row r="132" spans="1:16" ht="15" customHeight="1" x14ac:dyDescent="0.3">
      <c r="A132" s="327"/>
      <c r="B132" s="309"/>
      <c r="C132" s="309"/>
      <c r="D132" s="321"/>
      <c r="E132" s="322"/>
      <c r="F132" s="309"/>
      <c r="G132" s="309"/>
      <c r="H132" s="310"/>
      <c r="I132" s="311"/>
      <c r="J132" s="309"/>
      <c r="K132" s="311"/>
      <c r="L132" s="53"/>
      <c r="M132" s="53"/>
      <c r="N132" s="53"/>
      <c r="O132" s="53"/>
      <c r="P132" s="53"/>
    </row>
    <row r="133" spans="1:16" ht="15" customHeight="1" x14ac:dyDescent="0.3">
      <c r="A133" s="327"/>
      <c r="B133" s="309"/>
      <c r="C133" s="309"/>
      <c r="D133" s="321"/>
      <c r="E133" s="322"/>
      <c r="F133" s="309"/>
      <c r="G133" s="309"/>
      <c r="H133" s="310"/>
      <c r="I133" s="311"/>
      <c r="J133" s="309"/>
      <c r="K133" s="311"/>
      <c r="L133" s="53"/>
      <c r="M133" s="53"/>
      <c r="N133" s="53"/>
      <c r="O133" s="53"/>
      <c r="P133" s="53"/>
    </row>
    <row r="134" spans="1:16" ht="15" customHeight="1" x14ac:dyDescent="0.3">
      <c r="A134" s="327"/>
      <c r="B134" s="309"/>
      <c r="C134" s="309"/>
      <c r="D134" s="321"/>
      <c r="E134" s="322"/>
      <c r="F134" s="309"/>
      <c r="G134" s="309"/>
      <c r="H134" s="310"/>
      <c r="I134" s="311"/>
      <c r="J134" s="309"/>
      <c r="K134" s="311"/>
      <c r="L134" s="53"/>
      <c r="M134" s="53"/>
      <c r="N134" s="53"/>
      <c r="O134" s="53"/>
      <c r="P134" s="53"/>
    </row>
    <row r="135" spans="1:16" ht="15" customHeight="1" x14ac:dyDescent="0.3">
      <c r="A135" s="327"/>
      <c r="B135" s="309"/>
      <c r="C135" s="309"/>
      <c r="D135" s="321"/>
      <c r="E135" s="322"/>
      <c r="F135" s="309"/>
      <c r="G135" s="309"/>
      <c r="H135" s="310"/>
      <c r="I135" s="311"/>
      <c r="J135" s="309"/>
      <c r="K135" s="311"/>
      <c r="L135" s="53"/>
      <c r="M135" s="53"/>
      <c r="N135" s="53"/>
      <c r="O135" s="53"/>
      <c r="P135" s="53"/>
    </row>
    <row r="136" spans="1:16" ht="15" customHeight="1" x14ac:dyDescent="0.3">
      <c r="A136" s="327"/>
      <c r="B136" s="309"/>
      <c r="C136" s="309"/>
      <c r="D136" s="321"/>
      <c r="E136" s="322"/>
      <c r="F136" s="309"/>
      <c r="G136" s="309"/>
      <c r="H136" s="310"/>
      <c r="I136" s="311"/>
      <c r="J136" s="309"/>
      <c r="K136" s="311"/>
      <c r="L136" s="53"/>
      <c r="M136" s="53"/>
      <c r="N136" s="53"/>
      <c r="O136" s="53"/>
      <c r="P136" s="53"/>
    </row>
    <row r="137" spans="1:16" ht="15" customHeight="1" x14ac:dyDescent="0.3">
      <c r="A137" s="327"/>
      <c r="B137" s="309"/>
      <c r="C137" s="309"/>
      <c r="D137" s="321"/>
      <c r="E137" s="322"/>
      <c r="F137" s="309"/>
      <c r="G137" s="309"/>
      <c r="H137" s="310"/>
      <c r="I137" s="311"/>
      <c r="J137" s="309"/>
      <c r="K137" s="311"/>
      <c r="L137" s="53"/>
      <c r="M137" s="53"/>
      <c r="N137" s="53"/>
      <c r="O137" s="53"/>
      <c r="P137" s="53"/>
    </row>
    <row r="138" spans="1:16" ht="15" customHeight="1" x14ac:dyDescent="0.3">
      <c r="A138" s="327"/>
      <c r="B138" s="309"/>
      <c r="C138" s="309"/>
      <c r="D138" s="321"/>
      <c r="E138" s="322"/>
      <c r="F138" s="309"/>
      <c r="G138" s="309"/>
      <c r="H138" s="310"/>
      <c r="I138" s="311"/>
      <c r="J138" s="309"/>
      <c r="K138" s="311"/>
      <c r="L138" s="53"/>
      <c r="M138" s="53"/>
      <c r="N138" s="53"/>
      <c r="O138" s="53"/>
      <c r="P138" s="53"/>
    </row>
    <row r="139" spans="1:16" ht="15" customHeight="1" x14ac:dyDescent="0.3">
      <c r="A139" s="327"/>
      <c r="B139" s="309"/>
      <c r="C139" s="309"/>
      <c r="D139" s="321"/>
      <c r="E139" s="322"/>
      <c r="F139" s="309"/>
      <c r="G139" s="309"/>
      <c r="H139" s="310"/>
      <c r="I139" s="311"/>
      <c r="J139" s="309"/>
      <c r="K139" s="311"/>
      <c r="L139" s="53"/>
      <c r="M139" s="53"/>
      <c r="N139" s="53"/>
      <c r="O139" s="53"/>
      <c r="P139" s="53"/>
    </row>
    <row r="140" spans="1:16" ht="15" customHeight="1" x14ac:dyDescent="0.3">
      <c r="A140" s="327"/>
      <c r="B140" s="309"/>
      <c r="C140" s="309"/>
      <c r="D140" s="321"/>
      <c r="E140" s="322"/>
      <c r="F140" s="309"/>
      <c r="G140" s="309"/>
      <c r="H140" s="310"/>
      <c r="I140" s="311"/>
      <c r="J140" s="309"/>
      <c r="K140" s="311"/>
      <c r="L140" s="53"/>
      <c r="M140" s="53"/>
      <c r="N140" s="53"/>
      <c r="O140" s="53"/>
      <c r="P140" s="53"/>
    </row>
    <row r="141" spans="1:16" ht="15" customHeight="1" x14ac:dyDescent="0.3">
      <c r="A141" s="327"/>
      <c r="B141" s="309"/>
      <c r="C141" s="309"/>
      <c r="D141" s="321"/>
      <c r="E141" s="322"/>
      <c r="F141" s="309"/>
      <c r="G141" s="309"/>
      <c r="H141" s="310"/>
      <c r="I141" s="311"/>
      <c r="J141" s="309"/>
      <c r="K141" s="311"/>
      <c r="L141" s="53"/>
      <c r="M141" s="53"/>
      <c r="N141" s="53"/>
      <c r="O141" s="53"/>
      <c r="P141" s="53"/>
    </row>
    <row r="142" spans="1:16" ht="15" customHeight="1" x14ac:dyDescent="0.3">
      <c r="A142" s="327"/>
      <c r="B142" s="309"/>
      <c r="C142" s="309"/>
      <c r="D142" s="321"/>
      <c r="E142" s="322"/>
      <c r="F142" s="309"/>
      <c r="G142" s="309"/>
      <c r="H142" s="310"/>
      <c r="I142" s="311"/>
      <c r="J142" s="309"/>
      <c r="K142" s="311"/>
      <c r="L142" s="53"/>
      <c r="M142" s="53"/>
      <c r="N142" s="53"/>
      <c r="O142" s="53"/>
      <c r="P142" s="53"/>
    </row>
    <row r="143" spans="1:16" ht="15" customHeight="1" x14ac:dyDescent="0.3">
      <c r="A143" s="327"/>
      <c r="B143" s="309"/>
      <c r="C143" s="309"/>
      <c r="D143" s="321"/>
      <c r="E143" s="322"/>
      <c r="F143" s="309"/>
      <c r="G143" s="309"/>
      <c r="H143" s="310"/>
      <c r="I143" s="311"/>
      <c r="J143" s="309"/>
      <c r="K143" s="311"/>
      <c r="L143" s="53"/>
      <c r="M143" s="53"/>
      <c r="N143" s="53"/>
      <c r="O143" s="53"/>
      <c r="P143" s="53"/>
    </row>
    <row r="144" spans="1:16" ht="15" customHeight="1" x14ac:dyDescent="0.3">
      <c r="A144" s="327"/>
      <c r="B144" s="309"/>
      <c r="C144" s="309"/>
      <c r="D144" s="321"/>
      <c r="E144" s="322"/>
      <c r="F144" s="309"/>
      <c r="G144" s="309"/>
      <c r="H144" s="310"/>
      <c r="I144" s="311"/>
      <c r="J144" s="309"/>
      <c r="K144" s="311"/>
      <c r="L144" s="53"/>
      <c r="M144" s="53"/>
      <c r="N144" s="53"/>
      <c r="O144" s="53"/>
      <c r="P144" s="53"/>
    </row>
    <row r="145" spans="1:16" ht="15" customHeight="1" x14ac:dyDescent="0.3">
      <c r="A145" s="327"/>
      <c r="B145" s="309"/>
      <c r="C145" s="309"/>
      <c r="D145" s="321"/>
      <c r="E145" s="322"/>
      <c r="F145" s="309"/>
      <c r="G145" s="309"/>
      <c r="H145" s="310"/>
      <c r="I145" s="311"/>
      <c r="J145" s="309"/>
      <c r="K145" s="311"/>
      <c r="L145" s="53"/>
      <c r="M145" s="53"/>
      <c r="N145" s="53"/>
      <c r="O145" s="53"/>
      <c r="P145" s="53"/>
    </row>
    <row r="146" spans="1:16" ht="15" customHeight="1" x14ac:dyDescent="0.3">
      <c r="A146" s="327"/>
      <c r="B146" s="309"/>
      <c r="C146" s="309"/>
      <c r="D146" s="321"/>
      <c r="E146" s="322"/>
      <c r="F146" s="309"/>
      <c r="G146" s="309"/>
      <c r="H146" s="310"/>
      <c r="I146" s="311"/>
      <c r="J146" s="309"/>
      <c r="K146" s="311"/>
      <c r="L146" s="53"/>
      <c r="M146" s="53"/>
      <c r="N146" s="53"/>
      <c r="O146" s="53"/>
      <c r="P146" s="53"/>
    </row>
    <row r="147" spans="1:16" ht="15" customHeight="1" x14ac:dyDescent="0.3">
      <c r="A147" s="327"/>
      <c r="B147" s="309"/>
      <c r="C147" s="309"/>
      <c r="D147" s="321"/>
      <c r="E147" s="322"/>
      <c r="F147" s="309"/>
      <c r="G147" s="309"/>
      <c r="H147" s="310"/>
      <c r="I147" s="311"/>
      <c r="J147" s="309"/>
      <c r="K147" s="311"/>
      <c r="L147" s="53"/>
      <c r="M147" s="53"/>
      <c r="N147" s="53"/>
      <c r="O147" s="53"/>
      <c r="P147" s="53"/>
    </row>
    <row r="148" spans="1:16" ht="15" customHeight="1" x14ac:dyDescent="0.3">
      <c r="A148" s="327"/>
      <c r="B148" s="309"/>
      <c r="C148" s="309"/>
      <c r="D148" s="321"/>
      <c r="E148" s="322"/>
      <c r="F148" s="309"/>
      <c r="G148" s="309"/>
      <c r="H148" s="310"/>
      <c r="I148" s="311"/>
      <c r="J148" s="309"/>
      <c r="K148" s="311"/>
      <c r="L148" s="53"/>
      <c r="M148" s="53"/>
      <c r="N148" s="53"/>
      <c r="O148" s="53"/>
      <c r="P148" s="53"/>
    </row>
    <row r="149" spans="1:16" ht="15" customHeight="1" x14ac:dyDescent="0.3">
      <c r="A149" s="327"/>
      <c r="B149" s="309"/>
      <c r="C149" s="309"/>
      <c r="D149" s="321"/>
      <c r="E149" s="322"/>
      <c r="F149" s="309"/>
      <c r="G149" s="309"/>
      <c r="H149" s="310"/>
      <c r="I149" s="311"/>
      <c r="J149" s="309"/>
      <c r="K149" s="311"/>
      <c r="L149" s="53"/>
      <c r="M149" s="53"/>
      <c r="N149" s="53"/>
      <c r="O149" s="53"/>
      <c r="P149" s="53"/>
    </row>
    <row r="150" spans="1:16" ht="15" customHeight="1" x14ac:dyDescent="0.3">
      <c r="A150" s="327"/>
      <c r="B150" s="309"/>
      <c r="C150" s="309"/>
      <c r="D150" s="321"/>
      <c r="E150" s="322"/>
      <c r="F150" s="309"/>
      <c r="G150" s="309"/>
      <c r="H150" s="310"/>
      <c r="I150" s="311"/>
      <c r="J150" s="309"/>
      <c r="K150" s="311"/>
      <c r="L150" s="53"/>
      <c r="M150" s="53"/>
      <c r="N150" s="53"/>
      <c r="O150" s="53"/>
      <c r="P150" s="53"/>
    </row>
    <row r="151" spans="1:16" ht="15" customHeight="1" x14ac:dyDescent="0.3">
      <c r="A151" s="327"/>
      <c r="B151" s="309"/>
      <c r="C151" s="309"/>
      <c r="D151" s="321"/>
      <c r="E151" s="322"/>
      <c r="F151" s="309"/>
      <c r="G151" s="309"/>
      <c r="H151" s="310"/>
      <c r="I151" s="311"/>
      <c r="J151" s="309"/>
      <c r="K151" s="311"/>
      <c r="L151" s="53"/>
      <c r="M151" s="53"/>
      <c r="N151" s="53"/>
      <c r="O151" s="53"/>
      <c r="P151" s="53"/>
    </row>
    <row r="152" spans="1:16" ht="15" customHeight="1" x14ac:dyDescent="0.3">
      <c r="A152" s="327"/>
      <c r="B152" s="309"/>
      <c r="C152" s="309"/>
      <c r="D152" s="321"/>
      <c r="E152" s="322"/>
      <c r="F152" s="309"/>
      <c r="G152" s="309"/>
      <c r="H152" s="310"/>
      <c r="I152" s="311"/>
      <c r="J152" s="309"/>
      <c r="K152" s="311"/>
      <c r="L152" s="53"/>
      <c r="M152" s="53"/>
      <c r="N152" s="53"/>
      <c r="O152" s="53"/>
      <c r="P152" s="53"/>
    </row>
    <row r="153" spans="1:16" ht="15" customHeight="1" x14ac:dyDescent="0.3">
      <c r="A153" s="327"/>
      <c r="B153" s="309"/>
      <c r="C153" s="309"/>
      <c r="D153" s="321"/>
      <c r="E153" s="322"/>
      <c r="F153" s="309"/>
      <c r="G153" s="309"/>
      <c r="H153" s="310"/>
      <c r="I153" s="311"/>
      <c r="J153" s="309"/>
      <c r="K153" s="311"/>
      <c r="L153" s="53"/>
      <c r="M153" s="53"/>
      <c r="N153" s="53"/>
      <c r="O153" s="53"/>
      <c r="P153" s="53"/>
    </row>
    <row r="154" spans="1:16" ht="15" customHeight="1" x14ac:dyDescent="0.3">
      <c r="A154" s="327"/>
      <c r="B154" s="309"/>
      <c r="C154" s="309"/>
      <c r="D154" s="321"/>
      <c r="E154" s="322"/>
      <c r="F154" s="309"/>
      <c r="G154" s="309"/>
      <c r="H154" s="310"/>
      <c r="I154" s="311"/>
      <c r="J154" s="309"/>
      <c r="K154" s="311"/>
      <c r="L154" s="53"/>
      <c r="M154" s="53"/>
      <c r="N154" s="53"/>
      <c r="O154" s="53"/>
      <c r="P154" s="53"/>
    </row>
    <row r="155" spans="1:16" ht="15" customHeight="1" x14ac:dyDescent="0.3">
      <c r="A155" s="327"/>
      <c r="B155" s="309"/>
      <c r="C155" s="309"/>
      <c r="D155" s="321"/>
      <c r="E155" s="322"/>
      <c r="F155" s="309"/>
      <c r="G155" s="309"/>
      <c r="H155" s="310"/>
      <c r="I155" s="311"/>
      <c r="J155" s="309"/>
      <c r="K155" s="311"/>
      <c r="L155" s="53"/>
      <c r="M155" s="53"/>
      <c r="N155" s="53"/>
      <c r="O155" s="53"/>
      <c r="P155" s="53"/>
    </row>
    <row r="156" spans="1:16" ht="15" customHeight="1" x14ac:dyDescent="0.3">
      <c r="A156" s="327"/>
      <c r="B156" s="309"/>
      <c r="C156" s="309"/>
      <c r="D156" s="321"/>
      <c r="E156" s="322"/>
      <c r="F156" s="309"/>
      <c r="G156" s="309"/>
      <c r="H156" s="310"/>
      <c r="I156" s="311"/>
      <c r="J156" s="309"/>
      <c r="K156" s="311"/>
      <c r="L156" s="53"/>
      <c r="M156" s="53"/>
      <c r="N156" s="53"/>
      <c r="O156" s="53"/>
      <c r="P156" s="53"/>
    </row>
    <row r="157" spans="1:16" ht="15" customHeight="1" x14ac:dyDescent="0.3">
      <c r="A157" s="327"/>
      <c r="B157" s="309"/>
      <c r="C157" s="309"/>
      <c r="D157" s="321"/>
      <c r="E157" s="322"/>
      <c r="F157" s="309"/>
      <c r="G157" s="309"/>
      <c r="H157" s="310"/>
      <c r="I157" s="311"/>
      <c r="J157" s="309"/>
      <c r="K157" s="311"/>
      <c r="L157" s="53"/>
      <c r="M157" s="53"/>
      <c r="N157" s="53"/>
      <c r="O157" s="53"/>
      <c r="P157" s="53"/>
    </row>
    <row r="158" spans="1:16" ht="15" customHeight="1" x14ac:dyDescent="0.3">
      <c r="A158" s="327"/>
      <c r="B158" s="309"/>
      <c r="C158" s="309"/>
      <c r="D158" s="321"/>
      <c r="E158" s="322"/>
      <c r="F158" s="309"/>
      <c r="G158" s="309"/>
      <c r="H158" s="310"/>
      <c r="I158" s="311"/>
      <c r="J158" s="309"/>
      <c r="K158" s="311"/>
      <c r="L158" s="53"/>
      <c r="M158" s="53"/>
      <c r="N158" s="53"/>
      <c r="O158" s="53"/>
      <c r="P158" s="53"/>
    </row>
    <row r="159" spans="1:16" ht="15" customHeight="1" x14ac:dyDescent="0.3">
      <c r="A159" s="327"/>
      <c r="B159" s="309"/>
      <c r="C159" s="309"/>
      <c r="D159" s="321"/>
      <c r="E159" s="322"/>
      <c r="F159" s="309"/>
      <c r="G159" s="309"/>
      <c r="H159" s="310"/>
      <c r="I159" s="311"/>
      <c r="J159" s="309"/>
      <c r="K159" s="311"/>
      <c r="L159" s="53"/>
      <c r="M159" s="53"/>
      <c r="N159" s="53"/>
      <c r="O159" s="53"/>
      <c r="P159" s="53"/>
    </row>
    <row r="160" spans="1:16" ht="15" customHeight="1" x14ac:dyDescent="0.3">
      <c r="A160" s="327"/>
      <c r="B160" s="309"/>
      <c r="C160" s="309"/>
      <c r="D160" s="321"/>
      <c r="E160" s="322"/>
      <c r="F160" s="309"/>
      <c r="G160" s="309"/>
      <c r="H160" s="310"/>
      <c r="I160" s="311"/>
      <c r="J160" s="309"/>
      <c r="K160" s="311"/>
      <c r="L160" s="53"/>
      <c r="M160" s="53"/>
      <c r="N160" s="53"/>
      <c r="O160" s="53"/>
      <c r="P160" s="53"/>
    </row>
    <row r="161" spans="1:16" ht="15" customHeight="1" x14ac:dyDescent="0.3">
      <c r="A161" s="327"/>
      <c r="B161" s="309"/>
      <c r="C161" s="309"/>
      <c r="D161" s="321"/>
      <c r="E161" s="322"/>
      <c r="F161" s="309"/>
      <c r="G161" s="309"/>
      <c r="H161" s="310"/>
      <c r="I161" s="311"/>
      <c r="J161" s="309"/>
      <c r="K161" s="311"/>
      <c r="L161" s="53"/>
      <c r="M161" s="53"/>
      <c r="N161" s="53"/>
      <c r="O161" s="53"/>
      <c r="P161" s="53"/>
    </row>
    <row r="162" spans="1:16" ht="15" customHeight="1" x14ac:dyDescent="0.3">
      <c r="A162" s="327"/>
      <c r="B162" s="309"/>
      <c r="C162" s="309"/>
      <c r="D162" s="321"/>
      <c r="E162" s="322"/>
      <c r="F162" s="309"/>
      <c r="G162" s="309"/>
      <c r="H162" s="310"/>
      <c r="I162" s="311"/>
      <c r="J162" s="309"/>
      <c r="K162" s="311"/>
      <c r="L162" s="53"/>
      <c r="M162" s="53"/>
      <c r="N162" s="53"/>
      <c r="O162" s="53"/>
      <c r="P162" s="53"/>
    </row>
    <row r="163" spans="1:16" ht="15" customHeight="1" x14ac:dyDescent="0.3">
      <c r="A163" s="327"/>
      <c r="B163" s="309"/>
      <c r="C163" s="309"/>
      <c r="D163" s="321"/>
      <c r="E163" s="322"/>
      <c r="F163" s="309"/>
      <c r="G163" s="309"/>
      <c r="H163" s="310"/>
      <c r="I163" s="311"/>
      <c r="J163" s="309"/>
      <c r="K163" s="311"/>
      <c r="L163" s="53"/>
      <c r="M163" s="53"/>
      <c r="N163" s="53"/>
      <c r="O163" s="53"/>
      <c r="P163" s="53"/>
    </row>
    <row r="164" spans="1:16" ht="15" customHeight="1" x14ac:dyDescent="0.3">
      <c r="A164" s="327"/>
      <c r="B164" s="309"/>
      <c r="C164" s="309"/>
      <c r="D164" s="321"/>
      <c r="E164" s="322"/>
      <c r="F164" s="309"/>
      <c r="G164" s="309"/>
      <c r="H164" s="310"/>
      <c r="I164" s="311"/>
      <c r="J164" s="309"/>
      <c r="K164" s="311"/>
      <c r="L164" s="53"/>
      <c r="M164" s="53"/>
      <c r="N164" s="53"/>
      <c r="O164" s="53"/>
      <c r="P164" s="53"/>
    </row>
    <row r="165" spans="1:16" ht="15" customHeight="1" x14ac:dyDescent="0.3">
      <c r="A165" s="327"/>
      <c r="B165" s="309"/>
      <c r="C165" s="309"/>
      <c r="D165" s="321"/>
      <c r="E165" s="322"/>
      <c r="F165" s="309"/>
      <c r="G165" s="309"/>
      <c r="H165" s="310"/>
      <c r="I165" s="311"/>
      <c r="J165" s="309"/>
      <c r="K165" s="311"/>
      <c r="L165" s="53"/>
      <c r="M165" s="53"/>
      <c r="N165" s="53"/>
      <c r="O165" s="53"/>
      <c r="P165" s="53"/>
    </row>
    <row r="166" spans="1:16" ht="15" customHeight="1" x14ac:dyDescent="0.3">
      <c r="A166" s="327"/>
      <c r="B166" s="309"/>
      <c r="C166" s="309"/>
      <c r="D166" s="321"/>
      <c r="E166" s="322"/>
      <c r="F166" s="309"/>
      <c r="G166" s="309"/>
      <c r="H166" s="310"/>
      <c r="I166" s="311"/>
      <c r="J166" s="309"/>
      <c r="K166" s="311"/>
      <c r="L166" s="53"/>
      <c r="M166" s="53"/>
      <c r="N166" s="53"/>
      <c r="O166" s="53"/>
      <c r="P166" s="53"/>
    </row>
    <row r="167" spans="1:16" ht="15" customHeight="1" x14ac:dyDescent="0.3">
      <c r="A167" s="327"/>
      <c r="B167" s="309"/>
      <c r="C167" s="309"/>
      <c r="D167" s="321"/>
      <c r="E167" s="322"/>
      <c r="F167" s="309"/>
      <c r="G167" s="309"/>
      <c r="H167" s="310"/>
      <c r="I167" s="311"/>
      <c r="J167" s="309"/>
      <c r="K167" s="311"/>
      <c r="L167" s="53"/>
      <c r="M167" s="53"/>
      <c r="N167" s="53"/>
      <c r="O167" s="53"/>
      <c r="P167" s="53"/>
    </row>
    <row r="168" spans="1:16" ht="15" customHeight="1" x14ac:dyDescent="0.3">
      <c r="A168" s="327"/>
      <c r="B168" s="309"/>
      <c r="C168" s="309"/>
      <c r="D168" s="321"/>
      <c r="E168" s="322"/>
      <c r="F168" s="309"/>
      <c r="G168" s="309"/>
      <c r="H168" s="310"/>
      <c r="I168" s="311"/>
      <c r="J168" s="309"/>
      <c r="K168" s="311"/>
      <c r="L168" s="53"/>
      <c r="M168" s="53"/>
      <c r="N168" s="53"/>
      <c r="O168" s="53"/>
      <c r="P168" s="53"/>
    </row>
    <row r="169" spans="1:16" ht="15" customHeight="1" x14ac:dyDescent="0.3">
      <c r="A169" s="327"/>
      <c r="B169" s="309"/>
      <c r="C169" s="309"/>
      <c r="D169" s="321"/>
      <c r="E169" s="322"/>
      <c r="F169" s="309"/>
      <c r="G169" s="309"/>
      <c r="H169" s="310"/>
      <c r="I169" s="311"/>
      <c r="J169" s="309"/>
      <c r="K169" s="311"/>
      <c r="L169" s="53"/>
      <c r="M169" s="53"/>
      <c r="N169" s="53"/>
      <c r="O169" s="53"/>
      <c r="P169" s="53"/>
    </row>
    <row r="170" spans="1:16" ht="15" customHeight="1" x14ac:dyDescent="0.3">
      <c r="A170" s="327"/>
      <c r="B170" s="309"/>
      <c r="C170" s="309"/>
      <c r="D170" s="321"/>
      <c r="E170" s="322"/>
      <c r="F170" s="309"/>
      <c r="G170" s="309"/>
      <c r="H170" s="310"/>
      <c r="I170" s="311"/>
      <c r="J170" s="309"/>
      <c r="K170" s="311"/>
      <c r="L170" s="53"/>
      <c r="M170" s="53"/>
      <c r="N170" s="53"/>
      <c r="O170" s="53"/>
      <c r="P170" s="53"/>
    </row>
    <row r="171" spans="1:16" ht="15" customHeight="1" x14ac:dyDescent="0.3">
      <c r="A171" s="327"/>
      <c r="B171" s="309"/>
      <c r="C171" s="309"/>
      <c r="D171" s="321"/>
      <c r="E171" s="322"/>
      <c r="F171" s="309"/>
      <c r="G171" s="309"/>
      <c r="H171" s="310"/>
      <c r="I171" s="311"/>
      <c r="J171" s="309"/>
      <c r="K171" s="311"/>
      <c r="L171" s="53"/>
      <c r="M171" s="53"/>
      <c r="N171" s="53"/>
      <c r="O171" s="53"/>
      <c r="P171" s="53"/>
    </row>
    <row r="172" spans="1:16" ht="15" customHeight="1" x14ac:dyDescent="0.3">
      <c r="A172" s="327"/>
      <c r="B172" s="309"/>
      <c r="C172" s="309"/>
      <c r="D172" s="321"/>
      <c r="E172" s="322"/>
      <c r="F172" s="309"/>
      <c r="G172" s="309"/>
      <c r="H172" s="310"/>
      <c r="I172" s="311"/>
      <c r="J172" s="309"/>
      <c r="K172" s="311"/>
      <c r="L172" s="53"/>
      <c r="M172" s="53"/>
      <c r="N172" s="53"/>
      <c r="O172" s="53"/>
      <c r="P172" s="53"/>
    </row>
    <row r="173" spans="1:16" ht="15" customHeight="1" x14ac:dyDescent="0.3">
      <c r="A173" s="327"/>
      <c r="B173" s="309"/>
      <c r="C173" s="309"/>
      <c r="D173" s="321"/>
      <c r="E173" s="322"/>
      <c r="F173" s="309"/>
      <c r="G173" s="309"/>
      <c r="H173" s="310"/>
      <c r="I173" s="311"/>
      <c r="J173" s="309"/>
      <c r="K173" s="311"/>
      <c r="L173" s="53"/>
      <c r="M173" s="53"/>
      <c r="N173" s="53"/>
      <c r="O173" s="53"/>
      <c r="P173" s="53"/>
    </row>
    <row r="174" spans="1:16" ht="15" customHeight="1" x14ac:dyDescent="0.3">
      <c r="A174" s="327"/>
      <c r="B174" s="309"/>
      <c r="C174" s="309"/>
      <c r="D174" s="321"/>
      <c r="E174" s="322"/>
      <c r="F174" s="309"/>
      <c r="G174" s="309"/>
      <c r="H174" s="310"/>
      <c r="I174" s="311"/>
      <c r="J174" s="309"/>
      <c r="K174" s="311"/>
      <c r="L174" s="53"/>
      <c r="M174" s="53"/>
      <c r="N174" s="53"/>
      <c r="O174" s="53"/>
      <c r="P174" s="53"/>
    </row>
    <row r="175" spans="1:16" ht="15" customHeight="1" x14ac:dyDescent="0.3">
      <c r="A175" s="327"/>
      <c r="B175" s="309"/>
      <c r="C175" s="309"/>
      <c r="D175" s="321"/>
      <c r="E175" s="322"/>
      <c r="F175" s="309"/>
      <c r="G175" s="309"/>
      <c r="H175" s="310"/>
      <c r="I175" s="311"/>
      <c r="J175" s="309"/>
      <c r="K175" s="311"/>
      <c r="L175" s="53"/>
      <c r="M175" s="53"/>
      <c r="N175" s="53"/>
      <c r="O175" s="53"/>
      <c r="P175" s="53"/>
    </row>
    <row r="176" spans="1:16" ht="15" customHeight="1" x14ac:dyDescent="0.3">
      <c r="A176" s="327"/>
      <c r="B176" s="309"/>
      <c r="C176" s="309"/>
      <c r="D176" s="321"/>
      <c r="E176" s="322"/>
      <c r="F176" s="309"/>
      <c r="G176" s="309"/>
      <c r="H176" s="310"/>
      <c r="I176" s="311"/>
      <c r="J176" s="309"/>
      <c r="K176" s="311"/>
      <c r="L176" s="53"/>
      <c r="M176" s="53"/>
      <c r="N176" s="53"/>
      <c r="O176" s="53"/>
      <c r="P176" s="53"/>
    </row>
    <row r="177" spans="1:16" ht="15" customHeight="1" x14ac:dyDescent="0.3">
      <c r="A177" s="327"/>
      <c r="B177" s="309"/>
      <c r="C177" s="309"/>
      <c r="D177" s="321"/>
      <c r="E177" s="322"/>
      <c r="F177" s="309"/>
      <c r="G177" s="309"/>
      <c r="H177" s="310"/>
      <c r="I177" s="311"/>
      <c r="J177" s="309"/>
      <c r="K177" s="311"/>
      <c r="L177" s="53"/>
      <c r="M177" s="53"/>
      <c r="N177" s="53"/>
      <c r="O177" s="53"/>
      <c r="P177" s="53"/>
    </row>
    <row r="178" spans="1:16" ht="15" customHeight="1" x14ac:dyDescent="0.3">
      <c r="A178" s="327"/>
      <c r="B178" s="309"/>
      <c r="C178" s="309"/>
      <c r="D178" s="321"/>
      <c r="E178" s="322"/>
      <c r="F178" s="309"/>
      <c r="G178" s="309"/>
      <c r="H178" s="310"/>
      <c r="I178" s="311"/>
      <c r="J178" s="309"/>
      <c r="K178" s="311"/>
      <c r="L178" s="53"/>
      <c r="M178" s="53"/>
      <c r="N178" s="53"/>
      <c r="O178" s="53"/>
      <c r="P178" s="53"/>
    </row>
    <row r="179" spans="1:16" ht="15" customHeight="1" x14ac:dyDescent="0.3">
      <c r="A179" s="327"/>
      <c r="B179" s="309"/>
      <c r="C179" s="309"/>
      <c r="D179" s="321"/>
      <c r="E179" s="322"/>
      <c r="F179" s="309"/>
      <c r="G179" s="309"/>
      <c r="H179" s="310"/>
      <c r="I179" s="311"/>
      <c r="J179" s="309"/>
      <c r="K179" s="311"/>
      <c r="L179" s="53"/>
      <c r="M179" s="53"/>
      <c r="N179" s="53"/>
      <c r="O179" s="53"/>
      <c r="P179" s="53"/>
    </row>
    <row r="180" spans="1:16" ht="15" customHeight="1" x14ac:dyDescent="0.3">
      <c r="A180" s="327"/>
      <c r="B180" s="309"/>
      <c r="C180" s="309"/>
      <c r="D180" s="321"/>
      <c r="E180" s="322"/>
      <c r="F180" s="309"/>
      <c r="G180" s="309"/>
      <c r="H180" s="310"/>
      <c r="I180" s="311"/>
      <c r="J180" s="309"/>
      <c r="K180" s="311"/>
      <c r="L180" s="53"/>
      <c r="M180" s="53"/>
      <c r="N180" s="53"/>
      <c r="O180" s="53"/>
      <c r="P180" s="53"/>
    </row>
    <row r="181" spans="1:16" ht="15" customHeight="1" x14ac:dyDescent="0.3">
      <c r="A181" s="327"/>
      <c r="B181" s="309"/>
      <c r="C181" s="309"/>
      <c r="D181" s="321"/>
      <c r="E181" s="322"/>
      <c r="F181" s="309"/>
      <c r="G181" s="309"/>
      <c r="H181" s="310"/>
      <c r="I181" s="311"/>
      <c r="J181" s="309"/>
      <c r="K181" s="311"/>
      <c r="L181" s="53"/>
      <c r="M181" s="53"/>
      <c r="N181" s="53"/>
      <c r="O181" s="53"/>
      <c r="P181" s="53"/>
    </row>
    <row r="182" spans="1:16" ht="15" customHeight="1" x14ac:dyDescent="0.3">
      <c r="A182" s="327"/>
      <c r="B182" s="309"/>
      <c r="C182" s="309"/>
      <c r="D182" s="321"/>
      <c r="E182" s="322"/>
      <c r="F182" s="309"/>
      <c r="G182" s="309"/>
      <c r="H182" s="310"/>
      <c r="I182" s="311"/>
      <c r="J182" s="309"/>
      <c r="K182" s="311"/>
      <c r="L182" s="53"/>
      <c r="M182" s="53"/>
      <c r="N182" s="53"/>
      <c r="O182" s="53"/>
      <c r="P182" s="53"/>
    </row>
    <row r="183" spans="1:16" ht="15" customHeight="1" x14ac:dyDescent="0.3">
      <c r="A183" s="327"/>
      <c r="B183" s="309"/>
      <c r="C183" s="309"/>
      <c r="D183" s="321"/>
      <c r="E183" s="322"/>
      <c r="F183" s="309"/>
      <c r="G183" s="309"/>
      <c r="H183" s="310"/>
      <c r="I183" s="311"/>
      <c r="J183" s="309"/>
      <c r="K183" s="311"/>
      <c r="L183" s="53"/>
      <c r="M183" s="53"/>
      <c r="N183" s="53"/>
      <c r="O183" s="53"/>
      <c r="P183" s="53"/>
    </row>
    <row r="184" spans="1:16" ht="15" customHeight="1" x14ac:dyDescent="0.3">
      <c r="A184" s="327"/>
      <c r="B184" s="309"/>
      <c r="C184" s="309"/>
      <c r="D184" s="321"/>
      <c r="E184" s="322"/>
      <c r="F184" s="309"/>
      <c r="G184" s="309"/>
      <c r="H184" s="310"/>
      <c r="I184" s="311"/>
      <c r="J184" s="309"/>
      <c r="K184" s="311"/>
      <c r="L184" s="53"/>
      <c r="M184" s="53"/>
      <c r="N184" s="53"/>
      <c r="O184" s="53"/>
      <c r="P184" s="53"/>
    </row>
    <row r="185" spans="1:16" ht="15" customHeight="1" x14ac:dyDescent="0.3">
      <c r="A185" s="327"/>
      <c r="B185" s="309"/>
      <c r="C185" s="309"/>
      <c r="D185" s="321"/>
      <c r="E185" s="322"/>
      <c r="F185" s="309"/>
      <c r="G185" s="309"/>
      <c r="H185" s="310"/>
      <c r="I185" s="311"/>
      <c r="J185" s="309"/>
      <c r="K185" s="311"/>
      <c r="L185" s="53"/>
      <c r="M185" s="53"/>
      <c r="N185" s="53"/>
      <c r="O185" s="53"/>
      <c r="P185" s="53"/>
    </row>
    <row r="186" spans="1:16" ht="15" customHeight="1" x14ac:dyDescent="0.3">
      <c r="A186" s="327"/>
      <c r="B186" s="309"/>
      <c r="C186" s="309"/>
      <c r="D186" s="321"/>
      <c r="E186" s="322"/>
      <c r="F186" s="309"/>
      <c r="G186" s="309"/>
      <c r="H186" s="310"/>
      <c r="I186" s="311"/>
      <c r="J186" s="309"/>
      <c r="K186" s="311"/>
      <c r="L186" s="53"/>
      <c r="M186" s="53"/>
      <c r="N186" s="53"/>
      <c r="O186" s="53"/>
      <c r="P186" s="53"/>
    </row>
    <row r="187" spans="1:16" ht="15" customHeight="1" x14ac:dyDescent="0.3">
      <c r="A187" s="327"/>
      <c r="B187" s="309"/>
      <c r="C187" s="309"/>
      <c r="D187" s="321"/>
      <c r="E187" s="322"/>
      <c r="F187" s="309"/>
      <c r="G187" s="309"/>
      <c r="H187" s="310"/>
      <c r="I187" s="311"/>
      <c r="J187" s="309"/>
      <c r="K187" s="311"/>
      <c r="L187" s="53"/>
      <c r="M187" s="53"/>
      <c r="N187" s="53"/>
      <c r="O187" s="53"/>
      <c r="P187" s="53"/>
    </row>
    <row r="188" spans="1:16" ht="15" customHeight="1" x14ac:dyDescent="0.3">
      <c r="A188" s="327"/>
      <c r="B188" s="309"/>
      <c r="C188" s="309"/>
      <c r="D188" s="321"/>
      <c r="E188" s="322"/>
      <c r="F188" s="309"/>
      <c r="G188" s="309"/>
      <c r="H188" s="310"/>
      <c r="I188" s="311"/>
      <c r="J188" s="309"/>
      <c r="K188" s="311"/>
      <c r="L188" s="53"/>
      <c r="M188" s="53"/>
      <c r="N188" s="53"/>
      <c r="O188" s="53"/>
      <c r="P188" s="53"/>
    </row>
    <row r="189" spans="1:16" ht="15" customHeight="1" x14ac:dyDescent="0.3">
      <c r="A189" s="327"/>
      <c r="B189" s="309"/>
      <c r="C189" s="309"/>
      <c r="D189" s="321"/>
      <c r="E189" s="322"/>
      <c r="F189" s="309"/>
      <c r="G189" s="309"/>
      <c r="H189" s="310"/>
      <c r="I189" s="311"/>
      <c r="J189" s="309"/>
      <c r="K189" s="311"/>
      <c r="L189" s="53"/>
      <c r="M189" s="53"/>
      <c r="N189" s="53"/>
      <c r="O189" s="53"/>
      <c r="P189" s="53"/>
    </row>
    <row r="190" spans="1:16" ht="15" customHeight="1" x14ac:dyDescent="0.3">
      <c r="A190" s="327"/>
      <c r="B190" s="309"/>
      <c r="C190" s="309"/>
      <c r="D190" s="321"/>
      <c r="E190" s="322"/>
      <c r="F190" s="309"/>
      <c r="G190" s="309"/>
      <c r="H190" s="310"/>
      <c r="I190" s="311"/>
      <c r="J190" s="309"/>
      <c r="K190" s="311"/>
      <c r="L190" s="53"/>
      <c r="M190" s="53"/>
      <c r="N190" s="53"/>
      <c r="O190" s="53"/>
      <c r="P190" s="53"/>
    </row>
    <row r="191" spans="1:16" ht="15" customHeight="1" x14ac:dyDescent="0.3">
      <c r="A191" s="327"/>
      <c r="B191" s="309"/>
      <c r="C191" s="309"/>
      <c r="D191" s="321"/>
      <c r="E191" s="322"/>
      <c r="F191" s="309"/>
      <c r="G191" s="309"/>
      <c r="H191" s="310"/>
      <c r="I191" s="311"/>
      <c r="J191" s="309"/>
      <c r="K191" s="311"/>
      <c r="L191" s="53"/>
      <c r="M191" s="53"/>
      <c r="N191" s="53"/>
      <c r="O191" s="53"/>
      <c r="P191" s="53"/>
    </row>
    <row r="192" spans="1:16" ht="15" customHeight="1" x14ac:dyDescent="0.3">
      <c r="A192" s="327"/>
      <c r="B192" s="309"/>
      <c r="C192" s="309"/>
      <c r="D192" s="321"/>
      <c r="E192" s="322"/>
      <c r="F192" s="309"/>
      <c r="G192" s="309"/>
      <c r="H192" s="310"/>
      <c r="I192" s="311"/>
      <c r="J192" s="309"/>
      <c r="K192" s="311"/>
      <c r="L192" s="53"/>
      <c r="M192" s="53"/>
      <c r="N192" s="53"/>
      <c r="O192" s="53"/>
      <c r="P192" s="53"/>
    </row>
    <row r="193" spans="1:16" ht="15" customHeight="1" x14ac:dyDescent="0.3">
      <c r="A193" s="327"/>
      <c r="B193" s="309"/>
      <c r="C193" s="309"/>
      <c r="D193" s="321"/>
      <c r="E193" s="322"/>
      <c r="F193" s="309"/>
      <c r="G193" s="309"/>
      <c r="H193" s="310"/>
      <c r="I193" s="311"/>
      <c r="J193" s="309"/>
      <c r="K193" s="311"/>
      <c r="L193" s="53"/>
      <c r="M193" s="53"/>
      <c r="N193" s="53"/>
      <c r="O193" s="53"/>
      <c r="P193" s="53"/>
    </row>
    <row r="194" spans="1:16" ht="15" customHeight="1" x14ac:dyDescent="0.3">
      <c r="A194" s="327"/>
      <c r="B194" s="309"/>
      <c r="C194" s="309"/>
      <c r="D194" s="321"/>
      <c r="E194" s="322"/>
      <c r="F194" s="309"/>
      <c r="G194" s="309"/>
      <c r="H194" s="310"/>
      <c r="I194" s="311"/>
      <c r="J194" s="309"/>
      <c r="K194" s="311"/>
      <c r="L194" s="53"/>
      <c r="M194" s="53"/>
      <c r="N194" s="53"/>
      <c r="O194" s="53"/>
      <c r="P194" s="53"/>
    </row>
    <row r="195" spans="1:16" ht="15" customHeight="1" x14ac:dyDescent="0.3">
      <c r="A195" s="327"/>
      <c r="B195" s="309"/>
      <c r="C195" s="309"/>
      <c r="D195" s="321"/>
      <c r="E195" s="322"/>
      <c r="F195" s="309"/>
      <c r="G195" s="309"/>
      <c r="H195" s="310"/>
      <c r="I195" s="311"/>
      <c r="J195" s="309"/>
      <c r="K195" s="311"/>
      <c r="L195" s="53"/>
      <c r="M195" s="53"/>
      <c r="N195" s="53"/>
      <c r="O195" s="53"/>
      <c r="P195" s="53"/>
    </row>
    <row r="196" spans="1:16" ht="15" customHeight="1" x14ac:dyDescent="0.3">
      <c r="A196" s="327"/>
      <c r="B196" s="309"/>
      <c r="C196" s="309"/>
      <c r="D196" s="321"/>
      <c r="E196" s="322"/>
      <c r="F196" s="309"/>
      <c r="G196" s="309"/>
      <c r="H196" s="310"/>
      <c r="I196" s="311"/>
      <c r="J196" s="309"/>
      <c r="K196" s="311"/>
      <c r="L196" s="53"/>
      <c r="M196" s="53"/>
      <c r="N196" s="53"/>
      <c r="O196" s="53"/>
      <c r="P196" s="53"/>
    </row>
    <row r="197" spans="1:16" ht="15" customHeight="1" x14ac:dyDescent="0.3">
      <c r="A197" s="327"/>
      <c r="B197" s="309"/>
      <c r="C197" s="309"/>
      <c r="D197" s="321"/>
      <c r="E197" s="322"/>
      <c r="F197" s="309"/>
      <c r="G197" s="309"/>
      <c r="H197" s="310"/>
      <c r="I197" s="311"/>
      <c r="J197" s="309"/>
      <c r="K197" s="311"/>
      <c r="L197" s="53"/>
      <c r="M197" s="53"/>
      <c r="N197" s="53"/>
      <c r="O197" s="53"/>
      <c r="P197" s="53"/>
    </row>
    <row r="198" spans="1:16" ht="15" customHeight="1" x14ac:dyDescent="0.3">
      <c r="A198" s="327"/>
      <c r="B198" s="309"/>
      <c r="C198" s="309"/>
      <c r="D198" s="321"/>
      <c r="E198" s="322"/>
      <c r="F198" s="309"/>
      <c r="G198" s="309"/>
      <c r="H198" s="310"/>
      <c r="I198" s="311"/>
      <c r="J198" s="309"/>
      <c r="K198" s="311"/>
      <c r="L198" s="53"/>
      <c r="M198" s="53"/>
      <c r="N198" s="53"/>
      <c r="O198" s="53"/>
      <c r="P198" s="53"/>
    </row>
    <row r="199" spans="1:16" ht="15" customHeight="1" x14ac:dyDescent="0.3">
      <c r="A199" s="327"/>
      <c r="B199" s="309"/>
      <c r="C199" s="309"/>
      <c r="D199" s="321"/>
      <c r="E199" s="322"/>
      <c r="F199" s="309"/>
      <c r="G199" s="309"/>
      <c r="H199" s="310"/>
      <c r="I199" s="311"/>
      <c r="J199" s="309"/>
      <c r="K199" s="311"/>
      <c r="L199" s="53"/>
      <c r="M199" s="53"/>
      <c r="N199" s="53"/>
      <c r="O199" s="53"/>
      <c r="P199" s="53"/>
    </row>
    <row r="200" spans="1:16" ht="15" customHeight="1" x14ac:dyDescent="0.3">
      <c r="A200" s="327"/>
      <c r="B200" s="309"/>
      <c r="C200" s="309"/>
      <c r="D200" s="321"/>
      <c r="E200" s="322"/>
      <c r="F200" s="309"/>
      <c r="G200" s="309"/>
      <c r="H200" s="310"/>
      <c r="I200" s="311"/>
      <c r="J200" s="309"/>
      <c r="K200" s="311"/>
      <c r="L200" s="53"/>
      <c r="M200" s="53"/>
      <c r="N200" s="53"/>
      <c r="O200" s="53"/>
      <c r="P200" s="53"/>
    </row>
    <row r="201" spans="1:16" ht="15" customHeight="1" x14ac:dyDescent="0.3">
      <c r="A201" s="327"/>
      <c r="B201" s="309"/>
      <c r="C201" s="309"/>
      <c r="D201" s="321"/>
      <c r="E201" s="322"/>
      <c r="F201" s="309"/>
      <c r="G201" s="309"/>
      <c r="H201" s="310"/>
      <c r="I201" s="311"/>
      <c r="J201" s="309"/>
      <c r="K201" s="311"/>
      <c r="L201" s="53"/>
      <c r="M201" s="53"/>
      <c r="N201" s="53"/>
      <c r="O201" s="53"/>
      <c r="P201" s="53"/>
    </row>
    <row r="202" spans="1:16" ht="15" customHeight="1" x14ac:dyDescent="0.3">
      <c r="A202" s="327"/>
      <c r="B202" s="309"/>
      <c r="C202" s="309"/>
      <c r="D202" s="321"/>
      <c r="E202" s="322"/>
      <c r="F202" s="309"/>
      <c r="G202" s="309"/>
      <c r="H202" s="310"/>
      <c r="I202" s="311"/>
      <c r="J202" s="309"/>
      <c r="K202" s="311"/>
      <c r="L202" s="53"/>
      <c r="M202" s="53"/>
      <c r="N202" s="53"/>
      <c r="O202" s="53"/>
      <c r="P202" s="53"/>
    </row>
    <row r="203" spans="1:16" ht="15" customHeight="1" x14ac:dyDescent="0.3">
      <c r="A203" s="327"/>
      <c r="B203" s="309"/>
      <c r="C203" s="309"/>
      <c r="D203" s="321"/>
      <c r="E203" s="322"/>
      <c r="F203" s="309"/>
      <c r="G203" s="309"/>
      <c r="H203" s="310"/>
      <c r="I203" s="311"/>
      <c r="J203" s="309"/>
      <c r="K203" s="311"/>
      <c r="L203" s="53"/>
      <c r="M203" s="53"/>
      <c r="N203" s="53"/>
      <c r="O203" s="53"/>
      <c r="P203" s="53"/>
    </row>
    <row r="204" spans="1:16" ht="15" customHeight="1" x14ac:dyDescent="0.3">
      <c r="A204" s="327"/>
      <c r="B204" s="309"/>
      <c r="C204" s="309"/>
      <c r="D204" s="321"/>
      <c r="E204" s="322"/>
      <c r="F204" s="309"/>
      <c r="G204" s="309"/>
      <c r="H204" s="310"/>
      <c r="I204" s="311"/>
      <c r="J204" s="309"/>
      <c r="K204" s="311"/>
      <c r="L204" s="53"/>
      <c r="M204" s="53"/>
      <c r="N204" s="53"/>
      <c r="O204" s="53"/>
      <c r="P204" s="53"/>
    </row>
    <row r="205" spans="1:16" ht="15" customHeight="1" x14ac:dyDescent="0.3">
      <c r="A205" s="327"/>
      <c r="B205" s="309"/>
      <c r="C205" s="309"/>
      <c r="D205" s="321"/>
      <c r="E205" s="322"/>
      <c r="F205" s="309"/>
      <c r="G205" s="309"/>
      <c r="H205" s="310"/>
      <c r="I205" s="311"/>
      <c r="J205" s="309"/>
      <c r="K205" s="311"/>
      <c r="L205" s="53"/>
      <c r="M205" s="53"/>
      <c r="N205" s="53"/>
      <c r="O205" s="53"/>
      <c r="P205" s="53"/>
    </row>
    <row r="206" spans="1:16" ht="15" customHeight="1" x14ac:dyDescent="0.3">
      <c r="A206" s="327"/>
      <c r="B206" s="309"/>
      <c r="C206" s="309"/>
      <c r="D206" s="321"/>
      <c r="E206" s="322"/>
      <c r="F206" s="309"/>
      <c r="G206" s="309"/>
      <c r="H206" s="310"/>
      <c r="I206" s="311"/>
      <c r="J206" s="309"/>
      <c r="K206" s="311"/>
      <c r="L206" s="53"/>
      <c r="M206" s="53"/>
      <c r="N206" s="53"/>
      <c r="O206" s="53"/>
      <c r="P206" s="53"/>
    </row>
    <row r="207" spans="1:16" ht="15" customHeight="1" x14ac:dyDescent="0.3">
      <c r="A207" s="327"/>
      <c r="B207" s="309"/>
      <c r="C207" s="309"/>
      <c r="D207" s="321"/>
      <c r="E207" s="322"/>
      <c r="F207" s="309"/>
      <c r="G207" s="309"/>
      <c r="H207" s="310"/>
      <c r="I207" s="311"/>
      <c r="J207" s="309"/>
      <c r="K207" s="311"/>
      <c r="L207" s="53"/>
      <c r="M207" s="53"/>
      <c r="N207" s="53"/>
      <c r="O207" s="53"/>
      <c r="P207" s="53"/>
    </row>
    <row r="208" spans="1:16" ht="15" customHeight="1" x14ac:dyDescent="0.3">
      <c r="A208" s="327"/>
      <c r="B208" s="309"/>
      <c r="C208" s="309"/>
      <c r="D208" s="321"/>
      <c r="E208" s="322"/>
      <c r="F208" s="309"/>
      <c r="G208" s="309"/>
      <c r="H208" s="310"/>
      <c r="I208" s="311"/>
      <c r="J208" s="309"/>
      <c r="K208" s="311"/>
      <c r="L208" s="53"/>
      <c r="M208" s="53"/>
      <c r="N208" s="53"/>
      <c r="O208" s="53"/>
      <c r="P208" s="53"/>
    </row>
    <row r="209" spans="1:16" ht="15" customHeight="1" x14ac:dyDescent="0.3">
      <c r="A209" s="327"/>
      <c r="B209" s="309"/>
      <c r="C209" s="309"/>
      <c r="D209" s="321"/>
      <c r="E209" s="322"/>
      <c r="F209" s="309"/>
      <c r="G209" s="309"/>
      <c r="H209" s="310"/>
      <c r="I209" s="311"/>
      <c r="J209" s="309"/>
      <c r="K209" s="311"/>
      <c r="L209" s="53"/>
      <c r="M209" s="53"/>
      <c r="N209" s="53"/>
      <c r="O209" s="53"/>
      <c r="P209" s="53"/>
    </row>
    <row r="210" spans="1:16" ht="15" customHeight="1" x14ac:dyDescent="0.3">
      <c r="A210" s="327"/>
      <c r="B210" s="309"/>
      <c r="C210" s="309"/>
      <c r="D210" s="321"/>
      <c r="E210" s="322"/>
      <c r="F210" s="309"/>
      <c r="G210" s="309"/>
      <c r="H210" s="310"/>
      <c r="I210" s="311"/>
      <c r="J210" s="309"/>
      <c r="K210" s="311"/>
      <c r="L210" s="53"/>
      <c r="M210" s="53"/>
      <c r="N210" s="53"/>
      <c r="O210" s="53"/>
      <c r="P210" s="53"/>
    </row>
    <row r="211" spans="1:16" ht="15" customHeight="1" x14ac:dyDescent="0.3">
      <c r="A211" s="327"/>
      <c r="B211" s="309"/>
      <c r="C211" s="309"/>
      <c r="D211" s="321"/>
      <c r="E211" s="322"/>
      <c r="F211" s="309"/>
      <c r="G211" s="309"/>
      <c r="H211" s="310"/>
      <c r="I211" s="311"/>
      <c r="J211" s="309"/>
      <c r="K211" s="311"/>
      <c r="L211" s="53"/>
      <c r="M211" s="53"/>
      <c r="N211" s="53"/>
      <c r="O211" s="53"/>
      <c r="P211" s="53"/>
    </row>
    <row r="212" spans="1:16" ht="15" customHeight="1" x14ac:dyDescent="0.3">
      <c r="A212" s="327"/>
      <c r="B212" s="309"/>
      <c r="C212" s="309"/>
      <c r="D212" s="321"/>
      <c r="E212" s="322"/>
      <c r="F212" s="309"/>
      <c r="G212" s="309"/>
      <c r="H212" s="310"/>
      <c r="I212" s="311"/>
      <c r="J212" s="309"/>
      <c r="K212" s="311"/>
      <c r="L212" s="53"/>
      <c r="M212" s="53"/>
      <c r="N212" s="53"/>
      <c r="O212" s="53"/>
      <c r="P212" s="53"/>
    </row>
    <row r="213" spans="1:16" ht="15" customHeight="1" x14ac:dyDescent="0.3">
      <c r="A213" s="327"/>
      <c r="B213" s="309"/>
      <c r="C213" s="309"/>
      <c r="D213" s="321"/>
      <c r="E213" s="322"/>
      <c r="F213" s="309"/>
      <c r="G213" s="309"/>
      <c r="H213" s="310"/>
      <c r="I213" s="311"/>
      <c r="J213" s="309"/>
      <c r="K213" s="311"/>
      <c r="L213" s="53"/>
      <c r="M213" s="53"/>
      <c r="N213" s="53"/>
      <c r="O213" s="53"/>
      <c r="P213" s="53"/>
    </row>
    <row r="214" spans="1:16" ht="15" customHeight="1" x14ac:dyDescent="0.3">
      <c r="A214" s="327"/>
      <c r="B214" s="309"/>
      <c r="C214" s="309"/>
      <c r="D214" s="321"/>
      <c r="E214" s="322"/>
      <c r="F214" s="309"/>
      <c r="G214" s="309"/>
      <c r="H214" s="310"/>
      <c r="I214" s="311"/>
      <c r="J214" s="309"/>
      <c r="K214" s="311"/>
      <c r="L214" s="53"/>
      <c r="M214" s="53"/>
      <c r="N214" s="53"/>
      <c r="O214" s="53"/>
      <c r="P214" s="53"/>
    </row>
    <row r="215" spans="1:16" ht="15" customHeight="1" x14ac:dyDescent="0.3">
      <c r="A215" s="327"/>
      <c r="B215" s="309"/>
      <c r="C215" s="309"/>
      <c r="D215" s="321"/>
      <c r="E215" s="322"/>
      <c r="F215" s="309"/>
      <c r="G215" s="309"/>
      <c r="H215" s="310"/>
      <c r="I215" s="311"/>
      <c r="J215" s="309"/>
      <c r="K215" s="311"/>
      <c r="L215" s="53"/>
      <c r="M215" s="53"/>
      <c r="N215" s="53"/>
      <c r="O215" s="53"/>
      <c r="P215" s="53"/>
    </row>
    <row r="216" spans="1:16" ht="15" customHeight="1" x14ac:dyDescent="0.3">
      <c r="A216" s="327"/>
      <c r="B216" s="309"/>
      <c r="C216" s="309"/>
      <c r="D216" s="321"/>
      <c r="E216" s="322"/>
      <c r="F216" s="309"/>
      <c r="G216" s="309"/>
      <c r="H216" s="310"/>
      <c r="I216" s="311"/>
      <c r="J216" s="309"/>
      <c r="K216" s="311"/>
      <c r="L216" s="53"/>
      <c r="M216" s="53"/>
      <c r="N216" s="53"/>
      <c r="O216" s="53"/>
      <c r="P216" s="53"/>
    </row>
    <row r="217" spans="1:16" ht="15" customHeight="1" x14ac:dyDescent="0.3">
      <c r="A217" s="327"/>
      <c r="B217" s="309"/>
      <c r="C217" s="309"/>
      <c r="D217" s="321"/>
      <c r="E217" s="322"/>
      <c r="F217" s="309"/>
      <c r="G217" s="309"/>
      <c r="H217" s="310"/>
      <c r="I217" s="311"/>
      <c r="J217" s="309"/>
      <c r="K217" s="311"/>
      <c r="L217" s="53"/>
      <c r="M217" s="53"/>
      <c r="N217" s="53"/>
      <c r="O217" s="53"/>
      <c r="P217" s="53"/>
    </row>
    <row r="218" spans="1:16" ht="15" customHeight="1" x14ac:dyDescent="0.3">
      <c r="A218" s="327"/>
      <c r="B218" s="309"/>
      <c r="C218" s="309"/>
      <c r="D218" s="321"/>
      <c r="E218" s="322"/>
      <c r="F218" s="309"/>
      <c r="G218" s="309"/>
      <c r="H218" s="310"/>
      <c r="I218" s="311"/>
      <c r="J218" s="309"/>
      <c r="K218" s="311"/>
      <c r="L218" s="53"/>
      <c r="M218" s="53"/>
      <c r="N218" s="53"/>
      <c r="O218" s="53"/>
      <c r="P218" s="53"/>
    </row>
    <row r="219" spans="1:16" ht="15" customHeight="1" x14ac:dyDescent="0.3">
      <c r="A219" s="327"/>
      <c r="B219" s="309"/>
      <c r="C219" s="309"/>
      <c r="D219" s="321"/>
      <c r="E219" s="322"/>
      <c r="F219" s="309"/>
      <c r="G219" s="309"/>
      <c r="H219" s="310"/>
      <c r="I219" s="311"/>
      <c r="J219" s="309"/>
      <c r="K219" s="311"/>
      <c r="L219" s="53"/>
      <c r="M219" s="53"/>
      <c r="N219" s="53"/>
      <c r="O219" s="53"/>
      <c r="P219" s="53"/>
    </row>
    <row r="220" spans="1:16" ht="15" customHeight="1" x14ac:dyDescent="0.3">
      <c r="A220" s="327"/>
      <c r="B220" s="309"/>
      <c r="C220" s="309"/>
      <c r="D220" s="321"/>
      <c r="E220" s="322"/>
      <c r="F220" s="309"/>
      <c r="G220" s="309"/>
      <c r="H220" s="310"/>
      <c r="I220" s="311"/>
      <c r="J220" s="309"/>
      <c r="K220" s="311"/>
      <c r="L220" s="53"/>
      <c r="M220" s="53"/>
      <c r="N220" s="53"/>
      <c r="O220" s="53"/>
      <c r="P220" s="53"/>
    </row>
    <row r="221" spans="1:16" ht="15" customHeight="1" x14ac:dyDescent="0.3">
      <c r="A221" s="327"/>
      <c r="B221" s="309"/>
      <c r="C221" s="309"/>
      <c r="D221" s="321"/>
      <c r="E221" s="322"/>
      <c r="F221" s="309"/>
      <c r="G221" s="309"/>
      <c r="H221" s="310"/>
      <c r="I221" s="311"/>
      <c r="J221" s="309"/>
      <c r="K221" s="311"/>
      <c r="L221" s="53"/>
      <c r="M221" s="53"/>
      <c r="N221" s="53"/>
      <c r="O221" s="53"/>
      <c r="P221" s="53"/>
    </row>
    <row r="222" spans="1:16" ht="15" customHeight="1" x14ac:dyDescent="0.3">
      <c r="A222" s="327"/>
      <c r="B222" s="309"/>
      <c r="C222" s="309"/>
      <c r="D222" s="321"/>
      <c r="E222" s="322"/>
      <c r="F222" s="309"/>
      <c r="G222" s="309"/>
      <c r="H222" s="310"/>
      <c r="I222" s="311"/>
      <c r="J222" s="309"/>
      <c r="K222" s="311"/>
      <c r="L222" s="53"/>
      <c r="M222" s="53"/>
      <c r="N222" s="53"/>
      <c r="O222" s="53"/>
      <c r="P222" s="53"/>
    </row>
    <row r="223" spans="1:16" ht="15" customHeight="1" x14ac:dyDescent="0.3">
      <c r="A223" s="327"/>
      <c r="B223" s="309"/>
      <c r="C223" s="309"/>
      <c r="D223" s="321"/>
      <c r="E223" s="322"/>
      <c r="F223" s="309"/>
      <c r="G223" s="309"/>
      <c r="H223" s="310"/>
      <c r="I223" s="311"/>
      <c r="J223" s="309"/>
      <c r="K223" s="311"/>
      <c r="L223" s="53"/>
      <c r="M223" s="53"/>
      <c r="N223" s="53"/>
      <c r="O223" s="53"/>
      <c r="P223" s="53"/>
    </row>
    <row r="224" spans="1:16" ht="15" customHeight="1" x14ac:dyDescent="0.3">
      <c r="A224" s="327"/>
      <c r="B224" s="309"/>
      <c r="C224" s="309"/>
      <c r="D224" s="321"/>
      <c r="E224" s="322"/>
      <c r="F224" s="309"/>
      <c r="G224" s="309"/>
      <c r="H224" s="310"/>
      <c r="I224" s="311"/>
      <c r="J224" s="309"/>
      <c r="K224" s="311"/>
      <c r="L224" s="53"/>
      <c r="M224" s="53"/>
      <c r="N224" s="53"/>
      <c r="O224" s="53"/>
      <c r="P224" s="53"/>
    </row>
    <row r="225" spans="1:16" ht="15" customHeight="1" x14ac:dyDescent="0.3">
      <c r="A225" s="327"/>
      <c r="B225" s="309"/>
      <c r="C225" s="309"/>
      <c r="D225" s="321"/>
      <c r="E225" s="322"/>
      <c r="F225" s="309"/>
      <c r="G225" s="309"/>
      <c r="H225" s="310"/>
      <c r="I225" s="311"/>
      <c r="J225" s="309"/>
      <c r="K225" s="311"/>
      <c r="L225" s="53"/>
      <c r="M225" s="53"/>
      <c r="N225" s="53"/>
      <c r="O225" s="53"/>
      <c r="P225" s="53"/>
    </row>
    <row r="226" spans="1:16" ht="15" customHeight="1" x14ac:dyDescent="0.3">
      <c r="A226" s="327"/>
      <c r="B226" s="309"/>
      <c r="C226" s="309"/>
      <c r="D226" s="321"/>
      <c r="E226" s="322"/>
      <c r="F226" s="309"/>
      <c r="G226" s="309"/>
      <c r="H226" s="310"/>
      <c r="I226" s="311"/>
      <c r="J226" s="309"/>
      <c r="K226" s="311"/>
      <c r="L226" s="53"/>
      <c r="M226" s="53"/>
      <c r="N226" s="53"/>
      <c r="O226" s="53"/>
      <c r="P226" s="53"/>
    </row>
    <row r="227" spans="1:16" ht="15" customHeight="1" x14ac:dyDescent="0.3">
      <c r="A227" s="327"/>
      <c r="B227" s="309"/>
      <c r="C227" s="309"/>
      <c r="D227" s="321"/>
      <c r="E227" s="322"/>
      <c r="F227" s="309"/>
      <c r="G227" s="309"/>
      <c r="H227" s="310"/>
      <c r="I227" s="311"/>
      <c r="J227" s="309"/>
      <c r="K227" s="311"/>
      <c r="L227" s="53"/>
      <c r="M227" s="53"/>
      <c r="N227" s="53"/>
      <c r="O227" s="53"/>
      <c r="P227" s="53"/>
    </row>
    <row r="228" spans="1:16" ht="15" customHeight="1" x14ac:dyDescent="0.3">
      <c r="A228" s="327"/>
      <c r="B228" s="309"/>
      <c r="C228" s="309"/>
      <c r="D228" s="321"/>
      <c r="E228" s="322"/>
      <c r="F228" s="309"/>
      <c r="G228" s="309"/>
      <c r="H228" s="310"/>
      <c r="I228" s="311"/>
      <c r="J228" s="309"/>
      <c r="K228" s="311"/>
      <c r="L228" s="53"/>
      <c r="M228" s="53"/>
      <c r="N228" s="53"/>
      <c r="O228" s="53"/>
      <c r="P228" s="53"/>
    </row>
    <row r="229" spans="1:16" ht="15" customHeight="1" x14ac:dyDescent="0.3">
      <c r="A229" s="327"/>
      <c r="B229" s="309"/>
      <c r="C229" s="309"/>
      <c r="D229" s="321"/>
      <c r="E229" s="322"/>
      <c r="F229" s="309"/>
      <c r="G229" s="309"/>
      <c r="H229" s="310"/>
      <c r="I229" s="311"/>
      <c r="J229" s="309"/>
      <c r="K229" s="311"/>
      <c r="L229" s="53"/>
      <c r="M229" s="53"/>
      <c r="N229" s="53"/>
      <c r="O229" s="53"/>
      <c r="P229" s="53"/>
    </row>
    <row r="230" spans="1:16" ht="15" customHeight="1" x14ac:dyDescent="0.3">
      <c r="A230" s="327"/>
      <c r="B230" s="309"/>
      <c r="C230" s="309"/>
      <c r="D230" s="321"/>
      <c r="E230" s="322"/>
      <c r="F230" s="309"/>
      <c r="G230" s="309"/>
      <c r="H230" s="310"/>
      <c r="I230" s="311"/>
      <c r="J230" s="309"/>
      <c r="K230" s="311"/>
      <c r="L230" s="53"/>
      <c r="M230" s="53"/>
      <c r="N230" s="53"/>
      <c r="O230" s="53"/>
      <c r="P230" s="53"/>
    </row>
    <row r="231" spans="1:16" ht="15" customHeight="1" x14ac:dyDescent="0.3">
      <c r="A231" s="327"/>
      <c r="B231" s="309"/>
      <c r="C231" s="309"/>
      <c r="D231" s="321"/>
      <c r="E231" s="322"/>
      <c r="F231" s="309"/>
      <c r="G231" s="309"/>
      <c r="H231" s="310"/>
      <c r="I231" s="311"/>
      <c r="J231" s="309"/>
      <c r="K231" s="311"/>
      <c r="L231" s="53"/>
      <c r="M231" s="53"/>
      <c r="N231" s="53"/>
      <c r="O231" s="53"/>
      <c r="P231" s="53"/>
    </row>
    <row r="232" spans="1:16" ht="15" customHeight="1" x14ac:dyDescent="0.3">
      <c r="A232" s="327"/>
      <c r="B232" s="309"/>
      <c r="C232" s="309"/>
      <c r="D232" s="321"/>
      <c r="E232" s="322"/>
      <c r="F232" s="309"/>
      <c r="G232" s="309"/>
      <c r="H232" s="310"/>
      <c r="I232" s="311"/>
      <c r="J232" s="309"/>
      <c r="K232" s="311"/>
      <c r="L232" s="53"/>
      <c r="M232" s="53"/>
      <c r="N232" s="53"/>
      <c r="O232" s="53"/>
      <c r="P232" s="53"/>
    </row>
    <row r="233" spans="1:16" ht="15" customHeight="1" x14ac:dyDescent="0.3">
      <c r="A233" s="327"/>
      <c r="B233" s="309"/>
      <c r="C233" s="309"/>
      <c r="D233" s="321"/>
      <c r="E233" s="322"/>
      <c r="F233" s="309"/>
      <c r="G233" s="309"/>
      <c r="H233" s="310"/>
      <c r="I233" s="311"/>
      <c r="J233" s="309"/>
      <c r="K233" s="311"/>
      <c r="L233" s="53"/>
      <c r="M233" s="53"/>
      <c r="N233" s="53"/>
      <c r="O233" s="53"/>
      <c r="P233" s="53"/>
    </row>
    <row r="234" spans="1:16" ht="15" customHeight="1" x14ac:dyDescent="0.3">
      <c r="A234" s="327"/>
      <c r="B234" s="309"/>
      <c r="C234" s="309"/>
      <c r="D234" s="321"/>
      <c r="E234" s="322"/>
      <c r="F234" s="309"/>
      <c r="G234" s="309"/>
      <c r="H234" s="310"/>
      <c r="I234" s="311"/>
      <c r="J234" s="309"/>
      <c r="K234" s="311"/>
      <c r="L234" s="53"/>
      <c r="M234" s="53"/>
      <c r="N234" s="53"/>
      <c r="O234" s="53"/>
      <c r="P234" s="53"/>
    </row>
    <row r="235" spans="1:16" ht="15" customHeight="1" x14ac:dyDescent="0.3">
      <c r="A235" s="327"/>
      <c r="B235" s="309"/>
      <c r="C235" s="309"/>
      <c r="D235" s="321"/>
      <c r="E235" s="322"/>
      <c r="F235" s="309"/>
      <c r="G235" s="309"/>
      <c r="H235" s="310"/>
      <c r="I235" s="311"/>
      <c r="J235" s="309"/>
      <c r="K235" s="311"/>
      <c r="L235" s="53"/>
      <c r="M235" s="53"/>
      <c r="N235" s="53"/>
      <c r="O235" s="53"/>
      <c r="P235" s="53"/>
    </row>
    <row r="236" spans="1:16" ht="15" customHeight="1" x14ac:dyDescent="0.3">
      <c r="A236" s="327"/>
      <c r="B236" s="309"/>
      <c r="C236" s="309"/>
      <c r="D236" s="321"/>
      <c r="E236" s="322"/>
      <c r="F236" s="309"/>
      <c r="G236" s="309"/>
      <c r="H236" s="310"/>
      <c r="I236" s="311"/>
      <c r="J236" s="309"/>
      <c r="K236" s="311"/>
      <c r="L236" s="53"/>
      <c r="M236" s="53"/>
      <c r="N236" s="53"/>
      <c r="O236" s="53"/>
      <c r="P236" s="53"/>
    </row>
    <row r="237" spans="1:16" ht="15" customHeight="1" x14ac:dyDescent="0.3">
      <c r="A237" s="327"/>
      <c r="B237" s="309"/>
      <c r="C237" s="309"/>
      <c r="D237" s="321"/>
      <c r="E237" s="322"/>
      <c r="F237" s="309"/>
      <c r="G237" s="309"/>
      <c r="H237" s="310"/>
      <c r="I237" s="311"/>
      <c r="J237" s="309"/>
      <c r="K237" s="311"/>
      <c r="L237" s="53"/>
      <c r="M237" s="53"/>
      <c r="N237" s="53"/>
      <c r="O237" s="53"/>
      <c r="P237" s="53"/>
    </row>
    <row r="238" spans="1:16" ht="15" customHeight="1" x14ac:dyDescent="0.3">
      <c r="A238" s="327"/>
      <c r="B238" s="309"/>
      <c r="C238" s="309"/>
      <c r="D238" s="321"/>
      <c r="E238" s="322"/>
      <c r="F238" s="309"/>
      <c r="G238" s="309"/>
      <c r="H238" s="310"/>
      <c r="I238" s="311"/>
      <c r="J238" s="309"/>
      <c r="K238" s="311"/>
      <c r="L238" s="53"/>
      <c r="M238" s="53"/>
      <c r="N238" s="53"/>
      <c r="O238" s="53"/>
      <c r="P238" s="53"/>
    </row>
    <row r="239" spans="1:16" ht="15" customHeight="1" x14ac:dyDescent="0.3">
      <c r="A239" s="327"/>
      <c r="B239" s="309"/>
      <c r="C239" s="309"/>
      <c r="D239" s="321"/>
      <c r="E239" s="322"/>
      <c r="F239" s="309"/>
      <c r="G239" s="309"/>
      <c r="H239" s="310"/>
      <c r="I239" s="311"/>
      <c r="J239" s="309"/>
      <c r="K239" s="311"/>
      <c r="L239" s="53"/>
      <c r="M239" s="53"/>
      <c r="N239" s="53"/>
      <c r="O239" s="53"/>
      <c r="P239" s="53"/>
    </row>
    <row r="240" spans="1:16" ht="15" customHeight="1" x14ac:dyDescent="0.3">
      <c r="A240" s="327"/>
      <c r="B240" s="309"/>
      <c r="C240" s="309"/>
      <c r="D240" s="321"/>
      <c r="E240" s="322"/>
      <c r="F240" s="309"/>
      <c r="G240" s="309"/>
      <c r="H240" s="310"/>
      <c r="I240" s="311"/>
      <c r="J240" s="309"/>
      <c r="K240" s="311"/>
      <c r="L240" s="53"/>
      <c r="M240" s="53"/>
      <c r="N240" s="53"/>
      <c r="O240" s="53"/>
      <c r="P240" s="53"/>
    </row>
    <row r="241" spans="1:16" ht="15" customHeight="1" x14ac:dyDescent="0.3">
      <c r="A241" s="327"/>
      <c r="B241" s="309"/>
      <c r="C241" s="309"/>
      <c r="D241" s="321"/>
      <c r="E241" s="322"/>
      <c r="F241" s="309"/>
      <c r="G241" s="309"/>
      <c r="H241" s="310"/>
      <c r="I241" s="311"/>
      <c r="J241" s="309"/>
      <c r="K241" s="311"/>
      <c r="L241" s="53"/>
      <c r="M241" s="53"/>
      <c r="N241" s="53"/>
      <c r="O241" s="53"/>
      <c r="P241" s="53"/>
    </row>
    <row r="242" spans="1:16" ht="15" customHeight="1" x14ac:dyDescent="0.3">
      <c r="A242" s="327"/>
      <c r="B242" s="309"/>
      <c r="C242" s="309"/>
      <c r="D242" s="321"/>
      <c r="E242" s="322"/>
      <c r="F242" s="309"/>
      <c r="G242" s="309"/>
      <c r="H242" s="310"/>
      <c r="I242" s="311"/>
      <c r="J242" s="309"/>
      <c r="K242" s="311"/>
      <c r="L242" s="53"/>
      <c r="M242" s="53"/>
      <c r="N242" s="53"/>
      <c r="O242" s="53"/>
      <c r="P242" s="53"/>
    </row>
    <row r="243" spans="1:16" ht="15" customHeight="1" x14ac:dyDescent="0.3">
      <c r="A243" s="327"/>
      <c r="B243" s="309"/>
      <c r="C243" s="309"/>
      <c r="D243" s="321"/>
      <c r="E243" s="322"/>
      <c r="F243" s="309"/>
      <c r="G243" s="309"/>
      <c r="H243" s="310"/>
      <c r="I243" s="311"/>
      <c r="J243" s="309"/>
      <c r="K243" s="311"/>
      <c r="L243" s="53"/>
      <c r="M243" s="53"/>
      <c r="N243" s="53"/>
      <c r="O243" s="53"/>
      <c r="P243" s="53"/>
    </row>
    <row r="244" spans="1:16" ht="15" customHeight="1" x14ac:dyDescent="0.3">
      <c r="A244" s="327"/>
      <c r="B244" s="309"/>
      <c r="C244" s="309"/>
      <c r="D244" s="321"/>
      <c r="E244" s="322"/>
      <c r="F244" s="309"/>
      <c r="G244" s="309"/>
      <c r="H244" s="310"/>
      <c r="I244" s="311"/>
      <c r="J244" s="309"/>
      <c r="K244" s="311"/>
      <c r="L244" s="53"/>
      <c r="M244" s="53"/>
      <c r="N244" s="53"/>
      <c r="O244" s="53"/>
      <c r="P244" s="53"/>
    </row>
    <row r="245" spans="1:16" ht="15" customHeight="1" x14ac:dyDescent="0.3">
      <c r="A245" s="327"/>
      <c r="B245" s="309"/>
      <c r="C245" s="309"/>
      <c r="D245" s="321"/>
      <c r="E245" s="322"/>
      <c r="F245" s="309"/>
      <c r="G245" s="309"/>
      <c r="H245" s="310"/>
      <c r="I245" s="311"/>
      <c r="J245" s="309"/>
      <c r="K245" s="311"/>
      <c r="L245" s="53"/>
      <c r="M245" s="53"/>
      <c r="N245" s="53"/>
      <c r="O245" s="53"/>
      <c r="P245" s="53"/>
    </row>
    <row r="246" spans="1:16" ht="15" customHeight="1" x14ac:dyDescent="0.3">
      <c r="A246" s="327"/>
      <c r="B246" s="309"/>
      <c r="C246" s="309"/>
      <c r="D246" s="321"/>
      <c r="E246" s="322"/>
      <c r="F246" s="309"/>
      <c r="G246" s="309"/>
      <c r="H246" s="310"/>
      <c r="I246" s="311"/>
      <c r="J246" s="309"/>
      <c r="K246" s="311"/>
      <c r="L246" s="53"/>
      <c r="M246" s="53"/>
      <c r="N246" s="53"/>
      <c r="O246" s="53"/>
      <c r="P246" s="53"/>
    </row>
    <row r="247" spans="1:16" ht="15" customHeight="1" x14ac:dyDescent="0.3">
      <c r="A247" s="327"/>
      <c r="B247" s="309"/>
      <c r="C247" s="309"/>
      <c r="D247" s="321"/>
      <c r="E247" s="322"/>
      <c r="F247" s="309"/>
      <c r="G247" s="309"/>
      <c r="H247" s="310"/>
      <c r="I247" s="311"/>
      <c r="J247" s="309"/>
      <c r="K247" s="311"/>
      <c r="L247" s="53"/>
      <c r="M247" s="53"/>
      <c r="N247" s="53"/>
      <c r="O247" s="53"/>
      <c r="P247" s="53"/>
    </row>
    <row r="248" spans="1:16" ht="15" customHeight="1" x14ac:dyDescent="0.3">
      <c r="A248" s="327"/>
      <c r="B248" s="309"/>
      <c r="C248" s="309"/>
      <c r="D248" s="321"/>
      <c r="E248" s="322"/>
      <c r="F248" s="309"/>
      <c r="G248" s="309"/>
      <c r="H248" s="310"/>
      <c r="I248" s="311"/>
      <c r="J248" s="309"/>
      <c r="K248" s="311"/>
      <c r="L248" s="53"/>
      <c r="M248" s="53"/>
      <c r="N248" s="53"/>
      <c r="O248" s="53"/>
      <c r="P248" s="53"/>
    </row>
    <row r="249" spans="1:16" ht="15" customHeight="1" x14ac:dyDescent="0.3">
      <c r="A249" s="327"/>
      <c r="B249" s="309"/>
      <c r="C249" s="309"/>
      <c r="D249" s="321"/>
      <c r="E249" s="322"/>
      <c r="F249" s="309"/>
      <c r="G249" s="309"/>
      <c r="H249" s="310"/>
      <c r="I249" s="311"/>
      <c r="J249" s="309"/>
      <c r="K249" s="311"/>
      <c r="L249" s="53"/>
      <c r="M249" s="53"/>
      <c r="N249" s="53"/>
      <c r="O249" s="53"/>
      <c r="P249" s="53"/>
    </row>
    <row r="250" spans="1:16" ht="15" customHeight="1" x14ac:dyDescent="0.3">
      <c r="A250" s="327"/>
      <c r="B250" s="309"/>
      <c r="C250" s="309"/>
      <c r="D250" s="321"/>
      <c r="E250" s="322"/>
      <c r="F250" s="309"/>
      <c r="G250" s="309"/>
      <c r="H250" s="310"/>
      <c r="I250" s="311"/>
      <c r="J250" s="309"/>
      <c r="K250" s="311"/>
      <c r="L250" s="53"/>
      <c r="M250" s="53"/>
      <c r="N250" s="53"/>
      <c r="O250" s="53"/>
      <c r="P250" s="53"/>
    </row>
    <row r="251" spans="1:16" ht="15" customHeight="1" x14ac:dyDescent="0.3">
      <c r="A251" s="327"/>
      <c r="B251" s="309"/>
      <c r="C251" s="309"/>
      <c r="D251" s="321"/>
      <c r="E251" s="322"/>
      <c r="F251" s="309"/>
      <c r="G251" s="309"/>
      <c r="H251" s="310"/>
      <c r="I251" s="311"/>
      <c r="J251" s="309"/>
      <c r="K251" s="311"/>
      <c r="L251" s="53"/>
      <c r="M251" s="53"/>
      <c r="N251" s="53"/>
      <c r="O251" s="53"/>
      <c r="P251" s="53"/>
    </row>
    <row r="252" spans="1:16" ht="15" customHeight="1" x14ac:dyDescent="0.3">
      <c r="A252" s="327"/>
      <c r="B252" s="309"/>
      <c r="C252" s="309"/>
      <c r="D252" s="321"/>
      <c r="E252" s="322"/>
      <c r="F252" s="309"/>
      <c r="G252" s="309"/>
      <c r="H252" s="310"/>
      <c r="I252" s="311"/>
      <c r="J252" s="309"/>
      <c r="K252" s="311"/>
      <c r="L252" s="53"/>
      <c r="M252" s="53"/>
      <c r="N252" s="53"/>
      <c r="O252" s="53"/>
      <c r="P252" s="53"/>
    </row>
    <row r="253" spans="1:16" ht="15" customHeight="1" x14ac:dyDescent="0.3">
      <c r="A253" s="327"/>
      <c r="B253" s="309"/>
      <c r="C253" s="309"/>
      <c r="D253" s="321"/>
      <c r="E253" s="322"/>
      <c r="F253" s="309"/>
      <c r="G253" s="309"/>
      <c r="H253" s="310"/>
      <c r="I253" s="311"/>
      <c r="J253" s="309"/>
      <c r="K253" s="311"/>
      <c r="L253" s="53"/>
      <c r="M253" s="53"/>
      <c r="N253" s="53"/>
      <c r="O253" s="53"/>
      <c r="P253" s="53"/>
    </row>
    <row r="254" spans="1:16" ht="15" customHeight="1" x14ac:dyDescent="0.3">
      <c r="A254" s="327"/>
      <c r="B254" s="309"/>
      <c r="C254" s="309"/>
      <c r="D254" s="321"/>
      <c r="E254" s="322"/>
      <c r="F254" s="309"/>
      <c r="G254" s="309"/>
      <c r="H254" s="310"/>
      <c r="I254" s="311"/>
      <c r="J254" s="309"/>
      <c r="K254" s="311"/>
      <c r="L254" s="53"/>
      <c r="M254" s="53"/>
      <c r="N254" s="53"/>
      <c r="O254" s="53"/>
      <c r="P254" s="53"/>
    </row>
    <row r="255" spans="1:16" ht="15" customHeight="1" x14ac:dyDescent="0.3">
      <c r="A255" s="327"/>
      <c r="B255" s="309"/>
      <c r="C255" s="309"/>
      <c r="D255" s="321"/>
      <c r="E255" s="322"/>
      <c r="F255" s="309"/>
      <c r="G255" s="309"/>
      <c r="H255" s="310"/>
      <c r="I255" s="311"/>
      <c r="J255" s="309"/>
      <c r="K255" s="311"/>
      <c r="L255" s="53"/>
      <c r="M255" s="53"/>
      <c r="N255" s="53"/>
      <c r="O255" s="53"/>
      <c r="P255" s="53"/>
    </row>
    <row r="256" spans="1:16" ht="15" customHeight="1" x14ac:dyDescent="0.3">
      <c r="A256" s="327"/>
      <c r="B256" s="309"/>
      <c r="C256" s="309"/>
      <c r="D256" s="321"/>
      <c r="E256" s="322"/>
      <c r="F256" s="309"/>
      <c r="G256" s="309"/>
      <c r="H256" s="310"/>
      <c r="I256" s="311"/>
      <c r="J256" s="309"/>
      <c r="K256" s="311"/>
      <c r="L256" s="53"/>
      <c r="M256" s="53"/>
      <c r="N256" s="53"/>
      <c r="O256" s="53"/>
      <c r="P256" s="53"/>
    </row>
    <row r="257" spans="1:16" ht="15" customHeight="1" x14ac:dyDescent="0.3">
      <c r="A257" s="327"/>
      <c r="B257" s="309"/>
      <c r="C257" s="309"/>
      <c r="D257" s="321"/>
      <c r="E257" s="322"/>
      <c r="F257" s="309"/>
      <c r="G257" s="309"/>
      <c r="H257" s="310"/>
      <c r="I257" s="311"/>
      <c r="J257" s="309"/>
      <c r="K257" s="311"/>
      <c r="L257" s="53"/>
      <c r="M257" s="53"/>
      <c r="N257" s="53"/>
      <c r="O257" s="53"/>
      <c r="P257" s="53"/>
    </row>
    <row r="258" spans="1:16" ht="15" customHeight="1" x14ac:dyDescent="0.3">
      <c r="A258" s="327"/>
      <c r="B258" s="309"/>
      <c r="C258" s="309"/>
      <c r="D258" s="321"/>
      <c r="E258" s="322"/>
      <c r="F258" s="309"/>
      <c r="G258" s="309"/>
      <c r="H258" s="310"/>
      <c r="I258" s="311"/>
      <c r="J258" s="309"/>
      <c r="K258" s="311"/>
      <c r="L258" s="53"/>
      <c r="M258" s="53"/>
      <c r="N258" s="53"/>
      <c r="O258" s="53"/>
      <c r="P258" s="53"/>
    </row>
    <row r="259" spans="1:16" ht="15" customHeight="1" x14ac:dyDescent="0.3">
      <c r="A259" s="327"/>
      <c r="B259" s="309"/>
      <c r="C259" s="309"/>
      <c r="D259" s="321"/>
      <c r="E259" s="322"/>
      <c r="F259" s="309"/>
      <c r="G259" s="309"/>
      <c r="H259" s="310"/>
      <c r="I259" s="311"/>
      <c r="J259" s="309"/>
      <c r="K259" s="311"/>
      <c r="L259" s="53"/>
      <c r="M259" s="53"/>
      <c r="N259" s="53"/>
      <c r="O259" s="53"/>
      <c r="P259" s="53"/>
    </row>
    <row r="260" spans="1:16" ht="15" customHeight="1" x14ac:dyDescent="0.3">
      <c r="A260" s="327"/>
      <c r="B260" s="309"/>
      <c r="C260" s="309"/>
      <c r="D260" s="321"/>
      <c r="E260" s="322"/>
      <c r="F260" s="309"/>
      <c r="G260" s="309"/>
      <c r="H260" s="310"/>
      <c r="I260" s="311"/>
      <c r="J260" s="309"/>
      <c r="K260" s="311"/>
      <c r="L260" s="53"/>
      <c r="M260" s="53"/>
      <c r="N260" s="53"/>
      <c r="O260" s="53"/>
      <c r="P260" s="53"/>
    </row>
    <row r="261" spans="1:16" ht="15" customHeight="1" x14ac:dyDescent="0.3">
      <c r="A261" s="327"/>
      <c r="B261" s="309"/>
      <c r="C261" s="309"/>
      <c r="D261" s="321"/>
      <c r="E261" s="322"/>
      <c r="F261" s="309"/>
      <c r="G261" s="309"/>
      <c r="H261" s="310"/>
      <c r="I261" s="311"/>
      <c r="J261" s="309"/>
      <c r="K261" s="311"/>
      <c r="L261" s="53"/>
      <c r="M261" s="53"/>
      <c r="N261" s="53"/>
      <c r="O261" s="53"/>
      <c r="P261" s="53"/>
    </row>
    <row r="262" spans="1:16" ht="15" customHeight="1" x14ac:dyDescent="0.3">
      <c r="A262" s="327"/>
      <c r="B262" s="309"/>
      <c r="C262" s="309"/>
      <c r="D262" s="321"/>
      <c r="E262" s="322"/>
      <c r="F262" s="309"/>
      <c r="G262" s="309"/>
      <c r="H262" s="310"/>
      <c r="I262" s="311"/>
      <c r="J262" s="309"/>
      <c r="K262" s="311"/>
      <c r="L262" s="53"/>
      <c r="M262" s="53"/>
      <c r="N262" s="53"/>
      <c r="O262" s="53"/>
      <c r="P262" s="53"/>
    </row>
    <row r="263" spans="1:16" ht="15" customHeight="1" x14ac:dyDescent="0.3">
      <c r="A263" s="327"/>
      <c r="B263" s="309"/>
      <c r="C263" s="309"/>
      <c r="D263" s="321"/>
      <c r="E263" s="322"/>
      <c r="F263" s="309"/>
      <c r="G263" s="309"/>
      <c r="H263" s="310"/>
      <c r="I263" s="311"/>
      <c r="J263" s="309"/>
      <c r="K263" s="311"/>
      <c r="L263" s="53"/>
      <c r="M263" s="53"/>
      <c r="N263" s="53"/>
      <c r="O263" s="53"/>
      <c r="P263" s="53"/>
    </row>
    <row r="264" spans="1:16" ht="15" customHeight="1" x14ac:dyDescent="0.3">
      <c r="A264" s="327"/>
      <c r="B264" s="309"/>
      <c r="C264" s="309"/>
      <c r="D264" s="321"/>
      <c r="E264" s="322"/>
      <c r="F264" s="309"/>
      <c r="G264" s="309"/>
      <c r="H264" s="310"/>
      <c r="I264" s="311"/>
      <c r="J264" s="309"/>
      <c r="K264" s="311"/>
      <c r="L264" s="53"/>
      <c r="M264" s="53"/>
      <c r="N264" s="53"/>
      <c r="O264" s="53"/>
      <c r="P264" s="53"/>
    </row>
    <row r="265" spans="1:16" ht="15" customHeight="1" x14ac:dyDescent="0.3">
      <c r="A265" s="327"/>
      <c r="B265" s="309"/>
      <c r="C265" s="309"/>
      <c r="D265" s="321"/>
      <c r="E265" s="322"/>
      <c r="F265" s="309"/>
      <c r="G265" s="309"/>
      <c r="H265" s="310"/>
      <c r="I265" s="311"/>
      <c r="J265" s="309"/>
      <c r="K265" s="311"/>
      <c r="L265" s="53"/>
      <c r="M265" s="53"/>
      <c r="N265" s="53"/>
      <c r="O265" s="53"/>
      <c r="P265" s="53"/>
    </row>
    <row r="266" spans="1:16" ht="15" customHeight="1" x14ac:dyDescent="0.3">
      <c r="A266" s="327"/>
      <c r="B266" s="309"/>
      <c r="C266" s="309"/>
      <c r="D266" s="321"/>
      <c r="E266" s="322"/>
      <c r="F266" s="309"/>
      <c r="G266" s="309"/>
      <c r="H266" s="310"/>
      <c r="I266" s="311"/>
      <c r="J266" s="309"/>
      <c r="K266" s="311"/>
      <c r="L266" s="53"/>
      <c r="M266" s="53"/>
      <c r="N266" s="53"/>
      <c r="O266" s="53"/>
      <c r="P266" s="53"/>
    </row>
    <row r="267" spans="1:16" ht="15" customHeight="1" x14ac:dyDescent="0.3">
      <c r="A267" s="327"/>
      <c r="B267" s="309"/>
      <c r="C267" s="309"/>
      <c r="D267" s="321"/>
      <c r="E267" s="322"/>
      <c r="F267" s="309"/>
      <c r="G267" s="309"/>
      <c r="H267" s="310"/>
      <c r="I267" s="311"/>
      <c r="J267" s="309"/>
      <c r="K267" s="311"/>
      <c r="L267" s="53"/>
      <c r="M267" s="53"/>
      <c r="N267" s="53"/>
      <c r="O267" s="53"/>
      <c r="P267" s="53"/>
    </row>
    <row r="268" spans="1:16" ht="15" customHeight="1" x14ac:dyDescent="0.3">
      <c r="A268" s="327"/>
      <c r="B268" s="309"/>
      <c r="C268" s="309"/>
      <c r="D268" s="321"/>
      <c r="E268" s="322"/>
      <c r="F268" s="309"/>
      <c r="G268" s="309"/>
      <c r="H268" s="310"/>
      <c r="I268" s="311"/>
      <c r="J268" s="309"/>
      <c r="K268" s="311"/>
      <c r="L268" s="53"/>
      <c r="M268" s="53"/>
      <c r="N268" s="53"/>
      <c r="O268" s="53"/>
      <c r="P268" s="53"/>
    </row>
    <row r="269" spans="1:16" ht="15" customHeight="1" x14ac:dyDescent="0.3">
      <c r="A269" s="327"/>
      <c r="B269" s="309"/>
      <c r="C269" s="309"/>
      <c r="D269" s="321"/>
      <c r="E269" s="322"/>
      <c r="F269" s="309"/>
      <c r="G269" s="309"/>
      <c r="H269" s="310"/>
      <c r="I269" s="311"/>
      <c r="J269" s="309"/>
      <c r="K269" s="311"/>
      <c r="L269" s="53"/>
      <c r="M269" s="53"/>
      <c r="N269" s="53"/>
      <c r="O269" s="53"/>
      <c r="P269" s="53"/>
    </row>
    <row r="270" spans="1:16" ht="15" customHeight="1" x14ac:dyDescent="0.3">
      <c r="A270" s="327"/>
      <c r="B270" s="309"/>
      <c r="C270" s="309"/>
      <c r="D270" s="321"/>
      <c r="E270" s="322"/>
      <c r="F270" s="309"/>
      <c r="G270" s="309"/>
      <c r="H270" s="310"/>
      <c r="I270" s="311"/>
      <c r="J270" s="309"/>
      <c r="K270" s="311"/>
      <c r="L270" s="53"/>
      <c r="M270" s="53"/>
      <c r="N270" s="53"/>
      <c r="O270" s="53"/>
      <c r="P270" s="53"/>
    </row>
    <row r="271" spans="1:16" ht="15" customHeight="1" x14ac:dyDescent="0.3">
      <c r="A271" s="327"/>
      <c r="B271" s="309"/>
      <c r="C271" s="309"/>
      <c r="D271" s="321"/>
      <c r="E271" s="322"/>
      <c r="F271" s="309"/>
      <c r="G271" s="309"/>
      <c r="H271" s="310"/>
      <c r="I271" s="311"/>
      <c r="J271" s="309"/>
      <c r="K271" s="311"/>
      <c r="L271" s="53"/>
      <c r="M271" s="53"/>
      <c r="N271" s="53"/>
      <c r="O271" s="53"/>
      <c r="P271" s="53"/>
    </row>
    <row r="272" spans="1:16" ht="15" customHeight="1" x14ac:dyDescent="0.3">
      <c r="A272" s="327"/>
      <c r="B272" s="309"/>
      <c r="C272" s="309"/>
      <c r="D272" s="321"/>
      <c r="E272" s="322"/>
      <c r="F272" s="309"/>
      <c r="G272" s="309"/>
      <c r="H272" s="310"/>
      <c r="I272" s="311"/>
      <c r="J272" s="309"/>
      <c r="K272" s="311"/>
      <c r="L272" s="53"/>
      <c r="M272" s="53"/>
      <c r="N272" s="53"/>
      <c r="O272" s="53"/>
      <c r="P272" s="53"/>
    </row>
    <row r="273" spans="1:16" ht="15" customHeight="1" x14ac:dyDescent="0.3">
      <c r="A273" s="327"/>
      <c r="B273" s="309"/>
      <c r="C273" s="309"/>
      <c r="D273" s="321"/>
      <c r="E273" s="322"/>
      <c r="F273" s="309"/>
      <c r="G273" s="309"/>
      <c r="H273" s="310"/>
      <c r="I273" s="311"/>
      <c r="J273" s="309"/>
      <c r="K273" s="311"/>
      <c r="L273" s="53"/>
      <c r="M273" s="53"/>
      <c r="N273" s="53"/>
      <c r="O273" s="53"/>
      <c r="P273" s="53"/>
    </row>
    <row r="274" spans="1:16" ht="15" customHeight="1" x14ac:dyDescent="0.3">
      <c r="A274" s="327"/>
      <c r="B274" s="309"/>
      <c r="C274" s="309"/>
      <c r="D274" s="321"/>
      <c r="E274" s="322"/>
      <c r="F274" s="309"/>
      <c r="G274" s="309"/>
      <c r="H274" s="310"/>
      <c r="I274" s="311"/>
      <c r="J274" s="309"/>
      <c r="K274" s="311"/>
      <c r="L274" s="53"/>
      <c r="M274" s="53"/>
      <c r="N274" s="53"/>
      <c r="O274" s="53"/>
      <c r="P274" s="53"/>
    </row>
    <row r="275" spans="1:16" ht="15" customHeight="1" x14ac:dyDescent="0.3">
      <c r="A275" s="327"/>
      <c r="B275" s="309"/>
      <c r="C275" s="309"/>
      <c r="D275" s="321"/>
      <c r="E275" s="322"/>
      <c r="F275" s="309"/>
      <c r="G275" s="309"/>
      <c r="H275" s="310"/>
      <c r="I275" s="311"/>
      <c r="J275" s="309"/>
      <c r="K275" s="311"/>
      <c r="L275" s="53"/>
      <c r="M275" s="53"/>
      <c r="N275" s="53"/>
      <c r="O275" s="53"/>
      <c r="P275" s="53"/>
    </row>
    <row r="276" spans="1:16" ht="15" customHeight="1" x14ac:dyDescent="0.3">
      <c r="A276" s="327"/>
      <c r="B276" s="309"/>
      <c r="C276" s="309"/>
      <c r="D276" s="321"/>
      <c r="E276" s="322"/>
      <c r="F276" s="309"/>
      <c r="G276" s="309"/>
      <c r="H276" s="310"/>
      <c r="I276" s="311"/>
      <c r="J276" s="309"/>
      <c r="K276" s="311"/>
      <c r="L276" s="53"/>
      <c r="M276" s="53"/>
      <c r="N276" s="53"/>
      <c r="O276" s="53"/>
      <c r="P276" s="53"/>
    </row>
    <row r="277" spans="1:16" ht="15" customHeight="1" x14ac:dyDescent="0.3">
      <c r="A277" s="327"/>
      <c r="B277" s="309"/>
      <c r="C277" s="309"/>
      <c r="D277" s="321"/>
      <c r="E277" s="322"/>
      <c r="F277" s="309"/>
      <c r="G277" s="309"/>
      <c r="H277" s="310"/>
      <c r="I277" s="311"/>
      <c r="J277" s="309"/>
      <c r="K277" s="311"/>
      <c r="L277" s="53"/>
      <c r="M277" s="53"/>
      <c r="N277" s="53"/>
      <c r="O277" s="53"/>
      <c r="P277" s="53"/>
    </row>
    <row r="278" spans="1:16" ht="15" customHeight="1" x14ac:dyDescent="0.3">
      <c r="A278" s="327"/>
      <c r="B278" s="309"/>
      <c r="C278" s="309"/>
      <c r="D278" s="321"/>
      <c r="E278" s="322"/>
      <c r="F278" s="309"/>
      <c r="G278" s="309"/>
      <c r="H278" s="310"/>
      <c r="I278" s="311"/>
      <c r="J278" s="309"/>
      <c r="K278" s="311"/>
      <c r="L278" s="53"/>
      <c r="M278" s="53"/>
      <c r="N278" s="53"/>
      <c r="O278" s="53"/>
      <c r="P278" s="53"/>
    </row>
    <row r="279" spans="1:16" ht="15" customHeight="1" x14ac:dyDescent="0.3">
      <c r="A279" s="327"/>
      <c r="B279" s="309"/>
      <c r="C279" s="309"/>
      <c r="D279" s="321"/>
      <c r="E279" s="322"/>
      <c r="F279" s="309"/>
      <c r="G279" s="309"/>
      <c r="H279" s="310"/>
      <c r="I279" s="311"/>
      <c r="J279" s="309"/>
      <c r="K279" s="311"/>
      <c r="L279" s="53"/>
      <c r="M279" s="53"/>
      <c r="N279" s="53"/>
      <c r="O279" s="53"/>
      <c r="P279" s="53"/>
    </row>
    <row r="280" spans="1:16" ht="15" customHeight="1" x14ac:dyDescent="0.3">
      <c r="A280" s="327"/>
      <c r="B280" s="309"/>
      <c r="C280" s="309"/>
      <c r="D280" s="321"/>
      <c r="E280" s="322"/>
      <c r="F280" s="309"/>
      <c r="G280" s="309"/>
      <c r="H280" s="310"/>
      <c r="I280" s="311"/>
      <c r="J280" s="309"/>
      <c r="K280" s="311"/>
      <c r="L280" s="53"/>
      <c r="M280" s="53"/>
      <c r="N280" s="53"/>
      <c r="O280" s="53"/>
      <c r="P280" s="53"/>
    </row>
    <row r="281" spans="1:16" ht="15" customHeight="1" x14ac:dyDescent="0.3">
      <c r="A281" s="327"/>
      <c r="B281" s="309"/>
      <c r="C281" s="309"/>
      <c r="D281" s="321"/>
      <c r="E281" s="322"/>
      <c r="F281" s="309"/>
      <c r="G281" s="309"/>
      <c r="H281" s="310"/>
      <c r="I281" s="311"/>
      <c r="J281" s="309"/>
      <c r="K281" s="311"/>
      <c r="L281" s="53"/>
      <c r="M281" s="53"/>
      <c r="N281" s="53"/>
      <c r="O281" s="53"/>
      <c r="P281" s="53"/>
    </row>
    <row r="282" spans="1:16" ht="15" customHeight="1" x14ac:dyDescent="0.3">
      <c r="A282" s="327"/>
      <c r="B282" s="309"/>
      <c r="C282" s="309"/>
      <c r="D282" s="321"/>
      <c r="E282" s="322"/>
      <c r="F282" s="309"/>
      <c r="G282" s="309"/>
      <c r="H282" s="310"/>
      <c r="I282" s="311"/>
      <c r="J282" s="309"/>
      <c r="K282" s="311"/>
      <c r="L282" s="53"/>
      <c r="M282" s="53"/>
      <c r="N282" s="53"/>
      <c r="O282" s="53"/>
      <c r="P282" s="53"/>
    </row>
    <row r="283" spans="1:16" ht="15" customHeight="1" x14ac:dyDescent="0.3">
      <c r="A283" s="327"/>
      <c r="B283" s="309"/>
      <c r="C283" s="309"/>
      <c r="D283" s="321"/>
      <c r="E283" s="322"/>
      <c r="F283" s="309"/>
      <c r="G283" s="309"/>
      <c r="H283" s="310"/>
      <c r="I283" s="311"/>
      <c r="J283" s="309"/>
      <c r="K283" s="311"/>
      <c r="L283" s="53"/>
      <c r="M283" s="53"/>
      <c r="N283" s="53"/>
      <c r="O283" s="53"/>
      <c r="P283" s="53"/>
    </row>
    <row r="284" spans="1:16" ht="15" customHeight="1" x14ac:dyDescent="0.3">
      <c r="A284" s="327"/>
      <c r="B284" s="309"/>
      <c r="C284" s="309"/>
      <c r="D284" s="321"/>
      <c r="E284" s="322"/>
      <c r="F284" s="309"/>
      <c r="G284" s="309"/>
      <c r="H284" s="310"/>
      <c r="I284" s="311"/>
      <c r="J284" s="309"/>
      <c r="K284" s="311"/>
      <c r="L284" s="53"/>
      <c r="M284" s="53"/>
      <c r="N284" s="53"/>
      <c r="O284" s="53"/>
      <c r="P284" s="53"/>
    </row>
    <row r="285" spans="1:16" ht="15" customHeight="1" x14ac:dyDescent="0.3">
      <c r="A285" s="327"/>
      <c r="B285" s="309"/>
      <c r="C285" s="309"/>
      <c r="D285" s="321"/>
      <c r="E285" s="322"/>
      <c r="F285" s="309"/>
      <c r="G285" s="309"/>
      <c r="H285" s="310"/>
      <c r="I285" s="311"/>
      <c r="J285" s="309"/>
      <c r="K285" s="311"/>
      <c r="L285" s="53"/>
      <c r="M285" s="53"/>
      <c r="N285" s="53"/>
      <c r="O285" s="53"/>
      <c r="P285" s="53"/>
    </row>
    <row r="286" spans="1:16" ht="15" customHeight="1" x14ac:dyDescent="0.3">
      <c r="A286" s="327"/>
      <c r="B286" s="309"/>
      <c r="C286" s="309"/>
      <c r="D286" s="321"/>
      <c r="E286" s="322"/>
      <c r="F286" s="309"/>
      <c r="G286" s="309"/>
      <c r="H286" s="310"/>
      <c r="I286" s="311"/>
      <c r="J286" s="309"/>
      <c r="K286" s="311"/>
      <c r="L286" s="53"/>
      <c r="M286" s="53"/>
      <c r="N286" s="53"/>
      <c r="O286" s="53"/>
      <c r="P286" s="53"/>
    </row>
    <row r="287" spans="1:16" ht="15" customHeight="1" x14ac:dyDescent="0.3">
      <c r="A287" s="327"/>
      <c r="B287" s="309"/>
      <c r="C287" s="309"/>
      <c r="D287" s="321"/>
      <c r="E287" s="322"/>
      <c r="F287" s="309"/>
      <c r="G287" s="309"/>
      <c r="H287" s="310"/>
      <c r="I287" s="311"/>
      <c r="J287" s="309"/>
      <c r="K287" s="311"/>
      <c r="L287" s="53"/>
      <c r="M287" s="53"/>
      <c r="N287" s="53"/>
      <c r="O287" s="53"/>
      <c r="P287" s="53"/>
    </row>
    <row r="288" spans="1:16" ht="15" customHeight="1" x14ac:dyDescent="0.3">
      <c r="A288" s="327"/>
      <c r="B288" s="309"/>
      <c r="C288" s="309"/>
      <c r="D288" s="321"/>
      <c r="E288" s="322"/>
      <c r="F288" s="309"/>
      <c r="G288" s="309"/>
      <c r="H288" s="310"/>
      <c r="I288" s="311"/>
      <c r="J288" s="309"/>
      <c r="K288" s="311"/>
      <c r="L288" s="53"/>
      <c r="M288" s="53"/>
      <c r="N288" s="53"/>
      <c r="O288" s="53"/>
      <c r="P288" s="53"/>
    </row>
    <row r="289" spans="1:16" ht="15" customHeight="1" x14ac:dyDescent="0.3">
      <c r="A289" s="327"/>
      <c r="B289" s="309"/>
      <c r="C289" s="309"/>
      <c r="D289" s="321"/>
      <c r="E289" s="322"/>
      <c r="F289" s="309"/>
      <c r="G289" s="309"/>
      <c r="H289" s="310"/>
      <c r="I289" s="311"/>
      <c r="J289" s="309"/>
      <c r="K289" s="311"/>
      <c r="L289" s="53"/>
      <c r="M289" s="53"/>
      <c r="N289" s="53"/>
      <c r="O289" s="53"/>
      <c r="P289" s="53"/>
    </row>
    <row r="290" spans="1:16" ht="15" customHeight="1" x14ac:dyDescent="0.3">
      <c r="A290" s="327"/>
      <c r="B290" s="309"/>
      <c r="C290" s="309"/>
      <c r="D290" s="321"/>
      <c r="E290" s="322"/>
      <c r="F290" s="309"/>
      <c r="G290" s="309"/>
      <c r="H290" s="310"/>
      <c r="I290" s="311"/>
      <c r="J290" s="309"/>
      <c r="K290" s="311"/>
      <c r="L290" s="53"/>
      <c r="M290" s="53"/>
      <c r="N290" s="53"/>
      <c r="O290" s="53"/>
      <c r="P290" s="53"/>
    </row>
    <row r="291" spans="1:16" ht="15" customHeight="1" x14ac:dyDescent="0.3">
      <c r="A291" s="327"/>
      <c r="B291" s="309"/>
      <c r="C291" s="309"/>
      <c r="D291" s="321"/>
      <c r="E291" s="322"/>
      <c r="F291" s="309"/>
      <c r="G291" s="309"/>
      <c r="H291" s="310"/>
      <c r="I291" s="311"/>
      <c r="J291" s="309"/>
      <c r="K291" s="311"/>
      <c r="L291" s="53"/>
      <c r="M291" s="53"/>
      <c r="N291" s="53"/>
      <c r="O291" s="53"/>
      <c r="P291" s="53"/>
    </row>
    <row r="292" spans="1:16" ht="15" customHeight="1" x14ac:dyDescent="0.3">
      <c r="A292" s="327"/>
      <c r="B292" s="309"/>
      <c r="C292" s="309"/>
      <c r="D292" s="321"/>
      <c r="E292" s="322"/>
      <c r="F292" s="309"/>
      <c r="G292" s="309"/>
      <c r="H292" s="310"/>
      <c r="I292" s="311"/>
      <c r="J292" s="309"/>
      <c r="K292" s="311"/>
      <c r="L292" s="53"/>
      <c r="M292" s="53"/>
      <c r="N292" s="53"/>
      <c r="O292" s="53"/>
      <c r="P292" s="53"/>
    </row>
    <row r="293" spans="1:16" ht="15" customHeight="1" x14ac:dyDescent="0.3">
      <c r="A293" s="327"/>
      <c r="B293" s="309"/>
      <c r="C293" s="309"/>
      <c r="D293" s="321"/>
      <c r="E293" s="322"/>
      <c r="F293" s="309"/>
      <c r="G293" s="309"/>
      <c r="H293" s="310"/>
      <c r="I293" s="311"/>
      <c r="J293" s="309"/>
      <c r="K293" s="311"/>
      <c r="L293" s="53"/>
      <c r="M293" s="53"/>
      <c r="N293" s="53"/>
      <c r="O293" s="53"/>
      <c r="P293" s="53"/>
    </row>
    <row r="294" spans="1:16" ht="15" customHeight="1" x14ac:dyDescent="0.3">
      <c r="A294" s="327"/>
      <c r="B294" s="309"/>
      <c r="C294" s="309"/>
      <c r="D294" s="321"/>
      <c r="E294" s="322"/>
      <c r="F294" s="309"/>
      <c r="G294" s="309"/>
      <c r="H294" s="310"/>
      <c r="I294" s="311"/>
      <c r="J294" s="309"/>
      <c r="K294" s="311"/>
      <c r="L294" s="53"/>
      <c r="M294" s="53"/>
      <c r="N294" s="53"/>
      <c r="O294" s="53"/>
      <c r="P294" s="53"/>
    </row>
    <row r="295" spans="1:16" ht="15" customHeight="1" x14ac:dyDescent="0.3">
      <c r="A295" s="327"/>
      <c r="B295" s="309"/>
      <c r="C295" s="309"/>
      <c r="D295" s="321"/>
      <c r="E295" s="322"/>
      <c r="F295" s="309"/>
      <c r="G295" s="309"/>
      <c r="H295" s="310"/>
      <c r="I295" s="311"/>
      <c r="J295" s="309"/>
      <c r="K295" s="311"/>
      <c r="L295" s="53"/>
      <c r="M295" s="53"/>
      <c r="N295" s="53"/>
      <c r="O295" s="53"/>
      <c r="P295" s="53"/>
    </row>
    <row r="296" spans="1:16" ht="15" customHeight="1" x14ac:dyDescent="0.3">
      <c r="A296" s="327"/>
      <c r="B296" s="309"/>
      <c r="C296" s="309"/>
      <c r="D296" s="321"/>
      <c r="E296" s="322"/>
      <c r="F296" s="309"/>
      <c r="G296" s="309"/>
      <c r="H296" s="310"/>
      <c r="I296" s="311"/>
      <c r="J296" s="309"/>
      <c r="K296" s="311"/>
      <c r="L296" s="53"/>
      <c r="M296" s="53"/>
      <c r="N296" s="53"/>
      <c r="O296" s="53"/>
      <c r="P296" s="53"/>
    </row>
    <row r="297" spans="1:16" ht="15" customHeight="1" x14ac:dyDescent="0.3">
      <c r="A297" s="327"/>
      <c r="B297" s="309"/>
      <c r="C297" s="309"/>
      <c r="D297" s="321"/>
      <c r="E297" s="322"/>
      <c r="F297" s="309"/>
      <c r="G297" s="309"/>
      <c r="H297" s="310"/>
      <c r="I297" s="311"/>
      <c r="J297" s="309"/>
      <c r="K297" s="311"/>
      <c r="L297" s="53"/>
      <c r="M297" s="53"/>
      <c r="N297" s="53"/>
      <c r="O297" s="53"/>
      <c r="P297" s="53"/>
    </row>
    <row r="298" spans="1:16" ht="15" customHeight="1" x14ac:dyDescent="0.3">
      <c r="A298" s="327"/>
      <c r="B298" s="309"/>
      <c r="C298" s="309"/>
      <c r="D298" s="321"/>
      <c r="E298" s="322"/>
      <c r="F298" s="309"/>
      <c r="G298" s="309"/>
      <c r="H298" s="310"/>
      <c r="I298" s="311"/>
      <c r="J298" s="309"/>
      <c r="K298" s="311"/>
      <c r="L298" s="53"/>
      <c r="M298" s="53"/>
      <c r="N298" s="53"/>
      <c r="O298" s="53"/>
      <c r="P298" s="53"/>
    </row>
    <row r="299" spans="1:16" ht="15" customHeight="1" x14ac:dyDescent="0.3">
      <c r="A299" s="327"/>
      <c r="B299" s="309"/>
      <c r="C299" s="309"/>
      <c r="D299" s="321"/>
      <c r="E299" s="322"/>
      <c r="F299" s="309"/>
      <c r="G299" s="309"/>
      <c r="H299" s="310"/>
      <c r="I299" s="311"/>
      <c r="J299" s="309"/>
      <c r="K299" s="311"/>
      <c r="L299" s="53"/>
      <c r="M299" s="53"/>
      <c r="N299" s="53"/>
      <c r="O299" s="53"/>
      <c r="P299" s="53"/>
    </row>
    <row r="300" spans="1:16" ht="15" customHeight="1" x14ac:dyDescent="0.3">
      <c r="A300" s="327"/>
      <c r="B300" s="309"/>
      <c r="C300" s="309"/>
      <c r="D300" s="321"/>
      <c r="E300" s="322"/>
      <c r="F300" s="309"/>
      <c r="G300" s="309"/>
      <c r="H300" s="310"/>
      <c r="I300" s="311"/>
      <c r="J300" s="309"/>
      <c r="K300" s="311"/>
      <c r="L300" s="53"/>
      <c r="M300" s="53"/>
      <c r="N300" s="53"/>
      <c r="O300" s="53"/>
      <c r="P300" s="53"/>
    </row>
    <row r="301" spans="1:16" ht="15" customHeight="1" x14ac:dyDescent="0.3">
      <c r="A301" s="327"/>
      <c r="B301" s="309"/>
      <c r="C301" s="309"/>
      <c r="D301" s="321"/>
      <c r="E301" s="322"/>
      <c r="F301" s="309"/>
      <c r="G301" s="309"/>
      <c r="H301" s="310"/>
      <c r="I301" s="311"/>
      <c r="J301" s="309"/>
      <c r="K301" s="311"/>
      <c r="L301" s="53"/>
      <c r="M301" s="53"/>
      <c r="N301" s="53"/>
      <c r="O301" s="53"/>
      <c r="P301" s="53"/>
    </row>
    <row r="302" spans="1:16" ht="15" customHeight="1" x14ac:dyDescent="0.3">
      <c r="A302" s="327"/>
      <c r="B302" s="309"/>
      <c r="C302" s="309"/>
      <c r="D302" s="321"/>
      <c r="E302" s="322"/>
      <c r="F302" s="309"/>
      <c r="G302" s="309"/>
      <c r="H302" s="310"/>
      <c r="I302" s="311"/>
      <c r="J302" s="309"/>
      <c r="K302" s="311"/>
      <c r="L302" s="53"/>
      <c r="M302" s="53"/>
      <c r="N302" s="53"/>
      <c r="O302" s="53"/>
      <c r="P302" s="53"/>
    </row>
    <row r="303" spans="1:16" ht="15" customHeight="1" x14ac:dyDescent="0.3">
      <c r="A303" s="327"/>
      <c r="B303" s="309"/>
      <c r="C303" s="309"/>
      <c r="D303" s="321"/>
      <c r="E303" s="322"/>
      <c r="F303" s="309"/>
      <c r="G303" s="309"/>
      <c r="H303" s="310"/>
      <c r="I303" s="311"/>
      <c r="J303" s="309"/>
      <c r="K303" s="311"/>
      <c r="L303" s="53"/>
      <c r="M303" s="53"/>
      <c r="N303" s="53"/>
      <c r="O303" s="53"/>
      <c r="P303" s="53"/>
    </row>
    <row r="304" spans="1:16" ht="15" customHeight="1" x14ac:dyDescent="0.3">
      <c r="A304" s="327"/>
      <c r="B304" s="309"/>
      <c r="C304" s="309"/>
      <c r="D304" s="321"/>
      <c r="E304" s="322"/>
      <c r="F304" s="309"/>
      <c r="G304" s="309"/>
      <c r="H304" s="310"/>
      <c r="I304" s="311"/>
      <c r="J304" s="309"/>
      <c r="K304" s="311"/>
      <c r="L304" s="53"/>
      <c r="M304" s="53"/>
      <c r="N304" s="53"/>
      <c r="O304" s="53"/>
      <c r="P304" s="53"/>
    </row>
    <row r="305" spans="1:16" ht="15" customHeight="1" x14ac:dyDescent="0.3">
      <c r="A305" s="327"/>
      <c r="B305" s="309"/>
      <c r="C305" s="309"/>
      <c r="D305" s="321"/>
      <c r="E305" s="322"/>
      <c r="F305" s="309"/>
      <c r="G305" s="309"/>
      <c r="H305" s="310"/>
      <c r="I305" s="311"/>
      <c r="J305" s="309"/>
      <c r="K305" s="311"/>
      <c r="L305" s="53"/>
      <c r="M305" s="53"/>
      <c r="N305" s="53"/>
      <c r="O305" s="53"/>
      <c r="P305" s="53"/>
    </row>
    <row r="306" spans="1:16" ht="15" customHeight="1" x14ac:dyDescent="0.3">
      <c r="A306" s="327"/>
      <c r="B306" s="309"/>
      <c r="C306" s="309"/>
      <c r="D306" s="321"/>
      <c r="E306" s="322"/>
      <c r="F306" s="309"/>
      <c r="G306" s="309"/>
      <c r="H306" s="310"/>
      <c r="I306" s="311"/>
      <c r="J306" s="309"/>
      <c r="K306" s="311"/>
      <c r="L306" s="53"/>
      <c r="M306" s="53"/>
      <c r="N306" s="53"/>
      <c r="O306" s="53"/>
      <c r="P306" s="53"/>
    </row>
    <row r="307" spans="1:16" ht="15" customHeight="1" x14ac:dyDescent="0.3">
      <c r="A307" s="327"/>
      <c r="B307" s="309"/>
      <c r="C307" s="309"/>
      <c r="D307" s="321"/>
      <c r="E307" s="322"/>
      <c r="F307" s="309"/>
      <c r="G307" s="309"/>
      <c r="H307" s="310"/>
      <c r="I307" s="311"/>
      <c r="J307" s="309"/>
      <c r="K307" s="311"/>
      <c r="L307" s="53"/>
      <c r="M307" s="53"/>
      <c r="N307" s="53"/>
      <c r="O307" s="53"/>
      <c r="P307" s="53"/>
    </row>
    <row r="308" spans="1:16" ht="15" customHeight="1" x14ac:dyDescent="0.3">
      <c r="A308" s="327"/>
      <c r="B308" s="309"/>
      <c r="C308" s="309"/>
      <c r="D308" s="321"/>
      <c r="E308" s="322"/>
      <c r="F308" s="309"/>
      <c r="G308" s="309"/>
      <c r="H308" s="310"/>
      <c r="I308" s="311"/>
      <c r="J308" s="309"/>
      <c r="K308" s="311"/>
      <c r="L308" s="53"/>
      <c r="M308" s="53"/>
      <c r="N308" s="53"/>
      <c r="O308" s="53"/>
      <c r="P308" s="53"/>
    </row>
    <row r="309" spans="1:16" ht="15" customHeight="1" x14ac:dyDescent="0.3">
      <c r="A309" s="327"/>
      <c r="B309" s="309"/>
      <c r="C309" s="309"/>
      <c r="D309" s="321"/>
      <c r="E309" s="322"/>
      <c r="F309" s="309"/>
      <c r="G309" s="309"/>
      <c r="H309" s="310"/>
      <c r="I309" s="311"/>
      <c r="J309" s="309"/>
      <c r="K309" s="311"/>
      <c r="L309" s="53"/>
      <c r="M309" s="53"/>
      <c r="N309" s="53"/>
      <c r="O309" s="53"/>
      <c r="P309" s="53"/>
    </row>
    <row r="310" spans="1:16" ht="15" customHeight="1" x14ac:dyDescent="0.3">
      <c r="A310" s="327"/>
      <c r="B310" s="309"/>
      <c r="C310" s="309"/>
      <c r="D310" s="321"/>
      <c r="E310" s="322"/>
      <c r="F310" s="309"/>
      <c r="G310" s="309"/>
      <c r="H310" s="310"/>
      <c r="I310" s="311"/>
      <c r="J310" s="309"/>
      <c r="K310" s="311"/>
      <c r="L310" s="53"/>
      <c r="M310" s="53"/>
      <c r="N310" s="53"/>
      <c r="O310" s="53"/>
      <c r="P310" s="53"/>
    </row>
    <row r="311" spans="1:16" ht="15" customHeight="1" x14ac:dyDescent="0.3">
      <c r="A311" s="327"/>
      <c r="B311" s="309"/>
      <c r="C311" s="309"/>
      <c r="D311" s="321"/>
      <c r="E311" s="322"/>
      <c r="F311" s="309"/>
      <c r="G311" s="309"/>
      <c r="H311" s="310"/>
      <c r="I311" s="311"/>
      <c r="J311" s="309"/>
      <c r="K311" s="311"/>
      <c r="L311" s="53"/>
      <c r="M311" s="53"/>
      <c r="N311" s="53"/>
      <c r="O311" s="53"/>
      <c r="P311" s="53"/>
    </row>
    <row r="312" spans="1:16" ht="15" customHeight="1" x14ac:dyDescent="0.3">
      <c r="A312" s="327"/>
      <c r="B312" s="309"/>
      <c r="C312" s="309"/>
      <c r="D312" s="321"/>
      <c r="E312" s="322"/>
      <c r="F312" s="309"/>
      <c r="G312" s="309"/>
      <c r="H312" s="310"/>
      <c r="I312" s="311"/>
      <c r="J312" s="309"/>
      <c r="K312" s="311"/>
      <c r="L312" s="53"/>
      <c r="M312" s="53"/>
      <c r="N312" s="53"/>
      <c r="O312" s="53"/>
      <c r="P312" s="53"/>
    </row>
    <row r="313" spans="1:16" ht="15" customHeight="1" x14ac:dyDescent="0.3">
      <c r="A313" s="327"/>
      <c r="B313" s="309"/>
      <c r="C313" s="309"/>
      <c r="D313" s="321"/>
      <c r="E313" s="322"/>
      <c r="F313" s="309"/>
      <c r="G313" s="309"/>
      <c r="H313" s="310"/>
      <c r="I313" s="311"/>
      <c r="J313" s="309"/>
      <c r="K313" s="311"/>
      <c r="L313" s="53"/>
      <c r="M313" s="53"/>
      <c r="N313" s="53"/>
      <c r="O313" s="53"/>
      <c r="P313" s="53"/>
    </row>
    <row r="314" spans="1:16" ht="15" customHeight="1" x14ac:dyDescent="0.3">
      <c r="A314" s="327"/>
      <c r="B314" s="309"/>
      <c r="C314" s="309"/>
      <c r="D314" s="321"/>
      <c r="E314" s="322"/>
      <c r="F314" s="309"/>
      <c r="G314" s="309"/>
      <c r="H314" s="310"/>
      <c r="I314" s="311"/>
      <c r="J314" s="309"/>
      <c r="K314" s="311"/>
      <c r="L314" s="53"/>
      <c r="M314" s="53"/>
      <c r="N314" s="53"/>
      <c r="O314" s="53"/>
      <c r="P314" s="53"/>
    </row>
    <row r="315" spans="1:16" ht="15" customHeight="1" x14ac:dyDescent="0.3">
      <c r="A315" s="327"/>
      <c r="B315" s="309"/>
      <c r="C315" s="309"/>
      <c r="D315" s="321"/>
      <c r="E315" s="322"/>
      <c r="F315" s="309"/>
      <c r="G315" s="309"/>
      <c r="H315" s="310"/>
      <c r="I315" s="311"/>
      <c r="J315" s="309"/>
      <c r="K315" s="311"/>
      <c r="L315" s="53"/>
      <c r="M315" s="53"/>
      <c r="N315" s="53"/>
      <c r="O315" s="53"/>
      <c r="P315" s="53"/>
    </row>
    <row r="316" spans="1:16" ht="15" customHeight="1" x14ac:dyDescent="0.3">
      <c r="A316" s="327"/>
      <c r="B316" s="309"/>
      <c r="C316" s="309"/>
      <c r="D316" s="321"/>
      <c r="E316" s="322"/>
      <c r="F316" s="309"/>
      <c r="G316" s="309"/>
      <c r="H316" s="310"/>
      <c r="I316" s="311"/>
      <c r="J316" s="309"/>
      <c r="K316" s="311"/>
      <c r="L316" s="53"/>
      <c r="M316" s="53"/>
      <c r="N316" s="53"/>
      <c r="O316" s="53"/>
      <c r="P316" s="53"/>
    </row>
    <row r="317" spans="1:16" ht="15" customHeight="1" x14ac:dyDescent="0.3">
      <c r="A317" s="327"/>
      <c r="B317" s="309"/>
      <c r="C317" s="309"/>
      <c r="D317" s="321"/>
      <c r="E317" s="322"/>
      <c r="F317" s="309"/>
      <c r="G317" s="309"/>
      <c r="H317" s="310"/>
      <c r="I317" s="311"/>
      <c r="J317" s="309"/>
      <c r="K317" s="311"/>
      <c r="L317" s="53"/>
      <c r="M317" s="53"/>
      <c r="N317" s="53"/>
      <c r="O317" s="53"/>
      <c r="P317" s="53"/>
    </row>
    <row r="318" spans="1:16" ht="15" customHeight="1" x14ac:dyDescent="0.3">
      <c r="A318" s="327"/>
      <c r="B318" s="309"/>
      <c r="C318" s="309"/>
      <c r="D318" s="321"/>
      <c r="E318" s="322"/>
      <c r="F318" s="309"/>
      <c r="G318" s="309"/>
      <c r="H318" s="310"/>
      <c r="I318" s="311"/>
      <c r="J318" s="309"/>
      <c r="K318" s="311"/>
      <c r="L318" s="53"/>
      <c r="M318" s="53"/>
      <c r="N318" s="53"/>
      <c r="O318" s="53"/>
      <c r="P318" s="53"/>
    </row>
    <row r="319" spans="1:16" ht="15" customHeight="1" x14ac:dyDescent="0.3">
      <c r="A319" s="327"/>
      <c r="B319" s="309"/>
      <c r="C319" s="309"/>
      <c r="D319" s="321"/>
      <c r="E319" s="322"/>
      <c r="F319" s="309"/>
      <c r="G319" s="309"/>
      <c r="H319" s="310"/>
      <c r="I319" s="311"/>
      <c r="J319" s="309"/>
      <c r="K319" s="311"/>
      <c r="L319" s="53"/>
      <c r="M319" s="53"/>
      <c r="N319" s="53"/>
      <c r="O319" s="53"/>
      <c r="P319" s="53"/>
    </row>
    <row r="320" spans="1:16" ht="15" customHeight="1" x14ac:dyDescent="0.3">
      <c r="A320" s="327"/>
      <c r="B320" s="309"/>
      <c r="C320" s="309"/>
      <c r="D320" s="321"/>
      <c r="E320" s="322"/>
      <c r="F320" s="309"/>
      <c r="G320" s="309"/>
      <c r="H320" s="310"/>
      <c r="I320" s="311"/>
      <c r="J320" s="309"/>
      <c r="K320" s="311"/>
      <c r="L320" s="53"/>
      <c r="M320" s="53"/>
      <c r="N320" s="53"/>
      <c r="O320" s="53"/>
      <c r="P320" s="53"/>
    </row>
    <row r="321" spans="1:16" ht="15" customHeight="1" x14ac:dyDescent="0.3">
      <c r="A321" s="327"/>
      <c r="B321" s="309"/>
      <c r="C321" s="309"/>
      <c r="D321" s="321"/>
      <c r="E321" s="322"/>
      <c r="F321" s="309"/>
      <c r="G321" s="309"/>
      <c r="H321" s="310"/>
      <c r="I321" s="311"/>
      <c r="J321" s="309"/>
      <c r="K321" s="311"/>
      <c r="L321" s="53"/>
      <c r="M321" s="53"/>
      <c r="N321" s="53"/>
      <c r="O321" s="53"/>
      <c r="P321" s="53"/>
    </row>
    <row r="322" spans="1:16" ht="15" customHeight="1" x14ac:dyDescent="0.3">
      <c r="A322" s="327"/>
      <c r="B322" s="309"/>
      <c r="C322" s="309"/>
      <c r="D322" s="321"/>
      <c r="E322" s="322"/>
      <c r="F322" s="309"/>
      <c r="G322" s="309"/>
      <c r="H322" s="310"/>
      <c r="I322" s="311"/>
      <c r="J322" s="309"/>
      <c r="K322" s="311"/>
      <c r="L322" s="53"/>
      <c r="M322" s="53"/>
      <c r="N322" s="53"/>
      <c r="O322" s="53"/>
      <c r="P322" s="53"/>
    </row>
    <row r="323" spans="1:16" ht="15" customHeight="1" x14ac:dyDescent="0.3">
      <c r="A323" s="327"/>
      <c r="B323" s="309"/>
      <c r="C323" s="309"/>
      <c r="D323" s="321"/>
      <c r="E323" s="322"/>
      <c r="F323" s="309"/>
      <c r="G323" s="309"/>
      <c r="H323" s="310"/>
      <c r="I323" s="311"/>
      <c r="J323" s="309"/>
      <c r="K323" s="311"/>
      <c r="L323" s="53"/>
      <c r="M323" s="53"/>
      <c r="N323" s="53"/>
      <c r="O323" s="53"/>
      <c r="P323" s="53"/>
    </row>
    <row r="324" spans="1:16" ht="15" customHeight="1" x14ac:dyDescent="0.3">
      <c r="A324" s="327"/>
      <c r="B324" s="309"/>
      <c r="C324" s="309"/>
      <c r="D324" s="321"/>
      <c r="E324" s="322"/>
      <c r="F324" s="309"/>
      <c r="G324" s="309"/>
      <c r="H324" s="310"/>
      <c r="I324" s="311"/>
      <c r="J324" s="309"/>
      <c r="K324" s="311"/>
      <c r="L324" s="53"/>
      <c r="M324" s="53"/>
      <c r="N324" s="53"/>
      <c r="O324" s="53"/>
      <c r="P324" s="53"/>
    </row>
    <row r="325" spans="1:16" ht="15" customHeight="1" x14ac:dyDescent="0.3">
      <c r="A325" s="327"/>
      <c r="B325" s="309"/>
      <c r="C325" s="309"/>
      <c r="D325" s="321"/>
      <c r="E325" s="322"/>
      <c r="F325" s="309"/>
      <c r="G325" s="309"/>
      <c r="H325" s="310"/>
      <c r="I325" s="311"/>
      <c r="J325" s="309"/>
      <c r="K325" s="311"/>
      <c r="L325" s="53"/>
      <c r="M325" s="53"/>
      <c r="N325" s="53"/>
      <c r="O325" s="53"/>
      <c r="P325" s="53"/>
    </row>
    <row r="326" spans="1:16" ht="15" customHeight="1" x14ac:dyDescent="0.3">
      <c r="A326" s="327"/>
      <c r="B326" s="309"/>
      <c r="C326" s="309"/>
      <c r="D326" s="321"/>
      <c r="E326" s="322"/>
      <c r="F326" s="309"/>
      <c r="G326" s="309"/>
      <c r="H326" s="310"/>
      <c r="I326" s="311"/>
      <c r="J326" s="309"/>
      <c r="K326" s="311"/>
      <c r="L326" s="53"/>
      <c r="M326" s="53"/>
      <c r="N326" s="53"/>
      <c r="O326" s="53"/>
      <c r="P326" s="53"/>
    </row>
    <row r="327" spans="1:16" ht="15" customHeight="1" x14ac:dyDescent="0.3">
      <c r="A327" s="327"/>
      <c r="B327" s="309"/>
      <c r="C327" s="309"/>
      <c r="D327" s="321"/>
      <c r="E327" s="322"/>
      <c r="F327" s="309"/>
      <c r="G327" s="309"/>
      <c r="H327" s="310"/>
      <c r="I327" s="311"/>
      <c r="J327" s="309"/>
      <c r="K327" s="311"/>
      <c r="L327" s="53"/>
      <c r="M327" s="53"/>
      <c r="N327" s="53"/>
      <c r="O327" s="53"/>
      <c r="P327" s="53"/>
    </row>
    <row r="328" spans="1:16" ht="15" customHeight="1" x14ac:dyDescent="0.3">
      <c r="A328" s="327"/>
      <c r="B328" s="309"/>
      <c r="C328" s="309"/>
      <c r="D328" s="321"/>
      <c r="E328" s="322"/>
      <c r="F328" s="309"/>
      <c r="G328" s="309"/>
      <c r="H328" s="310"/>
      <c r="I328" s="311"/>
      <c r="J328" s="309"/>
      <c r="K328" s="311"/>
      <c r="L328" s="53"/>
      <c r="M328" s="53"/>
      <c r="N328" s="53"/>
      <c r="O328" s="53"/>
      <c r="P328" s="53"/>
    </row>
    <row r="329" spans="1:16" ht="15" customHeight="1" x14ac:dyDescent="0.3">
      <c r="A329" s="327"/>
      <c r="B329" s="309"/>
      <c r="C329" s="309"/>
      <c r="D329" s="321"/>
      <c r="E329" s="322"/>
      <c r="F329" s="309"/>
      <c r="G329" s="309"/>
      <c r="H329" s="310"/>
      <c r="I329" s="311"/>
      <c r="J329" s="309"/>
      <c r="K329" s="311"/>
      <c r="L329" s="53"/>
      <c r="M329" s="53"/>
      <c r="N329" s="53"/>
      <c r="O329" s="53"/>
      <c r="P329" s="53"/>
    </row>
    <row r="330" spans="1:16" ht="15" customHeight="1" x14ac:dyDescent="0.3">
      <c r="A330" s="327"/>
      <c r="B330" s="309"/>
      <c r="C330" s="309"/>
      <c r="D330" s="321"/>
      <c r="E330" s="322"/>
      <c r="F330" s="309"/>
      <c r="G330" s="309"/>
      <c r="H330" s="310"/>
      <c r="I330" s="311"/>
      <c r="J330" s="309"/>
      <c r="K330" s="311"/>
      <c r="L330" s="53"/>
      <c r="M330" s="53"/>
      <c r="N330" s="53"/>
      <c r="O330" s="53"/>
      <c r="P330" s="53"/>
    </row>
    <row r="331" spans="1:16" ht="15" customHeight="1" x14ac:dyDescent="0.3">
      <c r="A331" s="327"/>
      <c r="B331" s="309"/>
      <c r="C331" s="309"/>
      <c r="D331" s="321"/>
      <c r="E331" s="322"/>
      <c r="F331" s="309"/>
      <c r="G331" s="309"/>
      <c r="H331" s="310"/>
      <c r="I331" s="311"/>
      <c r="J331" s="309"/>
      <c r="K331" s="311"/>
      <c r="L331" s="53"/>
      <c r="M331" s="53"/>
      <c r="N331" s="53"/>
      <c r="O331" s="53"/>
      <c r="P331" s="53"/>
    </row>
    <row r="332" spans="1:16" ht="15" customHeight="1" x14ac:dyDescent="0.3">
      <c r="A332" s="327"/>
      <c r="B332" s="309"/>
      <c r="C332" s="309"/>
      <c r="D332" s="321"/>
      <c r="E332" s="322"/>
      <c r="F332" s="309"/>
      <c r="G332" s="309"/>
      <c r="H332" s="310"/>
      <c r="I332" s="311"/>
      <c r="J332" s="309"/>
      <c r="K332" s="311"/>
      <c r="L332" s="53"/>
      <c r="M332" s="53"/>
      <c r="N332" s="53"/>
      <c r="O332" s="53"/>
      <c r="P332" s="53"/>
    </row>
    <row r="333" spans="1:16" ht="15" customHeight="1" x14ac:dyDescent="0.3">
      <c r="A333" s="327"/>
      <c r="B333" s="309"/>
      <c r="C333" s="309"/>
      <c r="D333" s="321"/>
      <c r="E333" s="322"/>
      <c r="F333" s="309"/>
      <c r="G333" s="309"/>
      <c r="H333" s="310"/>
      <c r="I333" s="311"/>
      <c r="J333" s="309"/>
      <c r="K333" s="311"/>
      <c r="L333" s="53"/>
      <c r="M333" s="53"/>
      <c r="N333" s="53"/>
      <c r="O333" s="53"/>
      <c r="P333" s="53"/>
    </row>
    <row r="334" spans="1:16" ht="15" customHeight="1" x14ac:dyDescent="0.3">
      <c r="A334" s="327"/>
      <c r="B334" s="309"/>
      <c r="C334" s="309"/>
      <c r="D334" s="321"/>
      <c r="E334" s="322"/>
      <c r="F334" s="309"/>
      <c r="G334" s="309"/>
      <c r="H334" s="310"/>
      <c r="I334" s="311"/>
      <c r="J334" s="309"/>
      <c r="K334" s="311"/>
      <c r="L334" s="53"/>
      <c r="M334" s="53"/>
      <c r="N334" s="53"/>
      <c r="O334" s="53"/>
      <c r="P334" s="53"/>
    </row>
    <row r="335" spans="1:16" ht="15" customHeight="1" x14ac:dyDescent="0.3">
      <c r="A335" s="327"/>
      <c r="B335" s="309"/>
      <c r="C335" s="309"/>
      <c r="D335" s="321"/>
      <c r="E335" s="322"/>
      <c r="F335" s="309"/>
      <c r="G335" s="309"/>
      <c r="H335" s="310"/>
      <c r="I335" s="311"/>
      <c r="J335" s="309"/>
      <c r="K335" s="311"/>
      <c r="L335" s="53"/>
      <c r="M335" s="53"/>
      <c r="N335" s="53"/>
      <c r="O335" s="53"/>
      <c r="P335" s="53"/>
    </row>
    <row r="336" spans="1:16" ht="15" customHeight="1" x14ac:dyDescent="0.3">
      <c r="A336" s="327"/>
      <c r="B336" s="309"/>
      <c r="C336" s="309"/>
      <c r="D336" s="321"/>
      <c r="E336" s="322"/>
      <c r="F336" s="309"/>
      <c r="G336" s="309"/>
      <c r="H336" s="310"/>
      <c r="I336" s="311"/>
      <c r="J336" s="309"/>
      <c r="K336" s="311"/>
      <c r="L336" s="53"/>
      <c r="M336" s="53"/>
      <c r="N336" s="53"/>
      <c r="O336" s="53"/>
      <c r="P336" s="53"/>
    </row>
    <row r="337" spans="1:16" ht="15" customHeight="1" x14ac:dyDescent="0.3">
      <c r="A337" s="327"/>
      <c r="B337" s="309"/>
      <c r="C337" s="309"/>
      <c r="D337" s="321"/>
      <c r="E337" s="322"/>
      <c r="F337" s="309"/>
      <c r="G337" s="309"/>
      <c r="H337" s="310"/>
      <c r="I337" s="311"/>
      <c r="J337" s="309"/>
      <c r="K337" s="311"/>
      <c r="L337" s="53"/>
      <c r="M337" s="53"/>
      <c r="N337" s="53"/>
      <c r="O337" s="53"/>
      <c r="P337" s="53"/>
    </row>
    <row r="338" spans="1:16" ht="15" customHeight="1" x14ac:dyDescent="0.3">
      <c r="A338" s="327"/>
      <c r="B338" s="309"/>
      <c r="C338" s="309"/>
      <c r="D338" s="321"/>
      <c r="E338" s="322"/>
      <c r="F338" s="309"/>
      <c r="G338" s="309"/>
      <c r="H338" s="310"/>
      <c r="I338" s="311"/>
      <c r="J338" s="309"/>
      <c r="K338" s="311"/>
      <c r="L338" s="53"/>
      <c r="M338" s="53"/>
      <c r="N338" s="53"/>
      <c r="O338" s="53"/>
      <c r="P338" s="53"/>
    </row>
    <row r="339" spans="1:16" ht="15" customHeight="1" x14ac:dyDescent="0.3">
      <c r="A339" s="327"/>
      <c r="B339" s="309"/>
      <c r="C339" s="309"/>
      <c r="D339" s="321"/>
      <c r="E339" s="322"/>
      <c r="F339" s="309"/>
      <c r="G339" s="309"/>
      <c r="H339" s="310"/>
      <c r="I339" s="311"/>
      <c r="J339" s="309"/>
      <c r="K339" s="311"/>
      <c r="L339" s="53"/>
      <c r="M339" s="53"/>
      <c r="N339" s="53"/>
      <c r="O339" s="53"/>
      <c r="P339" s="53"/>
    </row>
    <row r="340" spans="1:16" ht="15" customHeight="1" x14ac:dyDescent="0.3">
      <c r="A340" s="327"/>
      <c r="B340" s="309"/>
      <c r="C340" s="309"/>
      <c r="D340" s="321"/>
      <c r="E340" s="322"/>
      <c r="F340" s="309"/>
      <c r="G340" s="309"/>
      <c r="H340" s="310"/>
      <c r="I340" s="311"/>
      <c r="J340" s="309"/>
      <c r="K340" s="311"/>
      <c r="L340" s="53"/>
      <c r="M340" s="53"/>
      <c r="N340" s="53"/>
      <c r="O340" s="53"/>
      <c r="P340" s="53"/>
    </row>
    <row r="341" spans="1:16" ht="15" customHeight="1" x14ac:dyDescent="0.3">
      <c r="A341" s="327"/>
      <c r="B341" s="309"/>
      <c r="C341" s="309"/>
      <c r="D341" s="321"/>
      <c r="E341" s="322"/>
      <c r="F341" s="309"/>
      <c r="G341" s="309"/>
      <c r="H341" s="310"/>
      <c r="I341" s="311"/>
      <c r="J341" s="309"/>
      <c r="K341" s="311"/>
      <c r="L341" s="53"/>
      <c r="M341" s="53"/>
      <c r="N341" s="53"/>
      <c r="O341" s="53"/>
      <c r="P341" s="53"/>
    </row>
    <row r="342" spans="1:16" ht="15" customHeight="1" x14ac:dyDescent="0.3">
      <c r="A342" s="327"/>
      <c r="B342" s="309"/>
      <c r="C342" s="309"/>
      <c r="D342" s="321"/>
      <c r="E342" s="322"/>
      <c r="F342" s="309"/>
      <c r="G342" s="309"/>
      <c r="H342" s="310"/>
      <c r="I342" s="311"/>
      <c r="J342" s="309"/>
      <c r="K342" s="311"/>
      <c r="L342" s="53"/>
      <c r="M342" s="53"/>
      <c r="N342" s="53"/>
      <c r="O342" s="53"/>
      <c r="P342" s="53"/>
    </row>
    <row r="343" spans="1:16" ht="15" customHeight="1" x14ac:dyDescent="0.3">
      <c r="A343" s="327"/>
      <c r="B343" s="309"/>
      <c r="C343" s="309"/>
      <c r="D343" s="321"/>
      <c r="E343" s="322"/>
      <c r="F343" s="309"/>
      <c r="G343" s="309"/>
      <c r="H343" s="310"/>
      <c r="I343" s="311"/>
      <c r="J343" s="309"/>
      <c r="K343" s="311"/>
      <c r="L343" s="53"/>
      <c r="M343" s="53"/>
      <c r="N343" s="53"/>
      <c r="O343" s="53"/>
      <c r="P343" s="53"/>
    </row>
    <row r="344" spans="1:16" ht="15" customHeight="1" x14ac:dyDescent="0.3">
      <c r="A344" s="327"/>
      <c r="B344" s="309"/>
      <c r="C344" s="309"/>
      <c r="D344" s="321"/>
      <c r="E344" s="322"/>
      <c r="F344" s="309"/>
      <c r="G344" s="309"/>
      <c r="H344" s="310"/>
      <c r="I344" s="311"/>
      <c r="J344" s="309"/>
      <c r="K344" s="311"/>
      <c r="L344" s="53"/>
      <c r="M344" s="53"/>
      <c r="N344" s="53"/>
      <c r="O344" s="53"/>
      <c r="P344" s="53"/>
    </row>
    <row r="345" spans="1:16" ht="15" customHeight="1" x14ac:dyDescent="0.3">
      <c r="A345" s="327"/>
      <c r="B345" s="309"/>
      <c r="C345" s="309"/>
      <c r="D345" s="321"/>
      <c r="E345" s="322"/>
      <c r="F345" s="309"/>
      <c r="G345" s="309"/>
      <c r="H345" s="310"/>
      <c r="I345" s="311"/>
      <c r="J345" s="309"/>
      <c r="K345" s="311"/>
      <c r="L345" s="53"/>
      <c r="M345" s="53"/>
      <c r="N345" s="53"/>
      <c r="O345" s="53"/>
      <c r="P345" s="53"/>
    </row>
    <row r="346" spans="1:16" ht="15" customHeight="1" x14ac:dyDescent="0.3">
      <c r="A346" s="327"/>
      <c r="B346" s="309"/>
      <c r="C346" s="309"/>
      <c r="D346" s="321"/>
      <c r="E346" s="322"/>
      <c r="F346" s="309"/>
      <c r="G346" s="309"/>
      <c r="H346" s="310"/>
      <c r="I346" s="311"/>
      <c r="J346" s="309"/>
      <c r="K346" s="311"/>
      <c r="L346" s="53"/>
      <c r="M346" s="53"/>
      <c r="N346" s="53"/>
      <c r="O346" s="53"/>
      <c r="P346" s="53"/>
    </row>
    <row r="347" spans="1:16" ht="15" customHeight="1" x14ac:dyDescent="0.3">
      <c r="A347" s="327"/>
      <c r="B347" s="309"/>
      <c r="C347" s="309"/>
      <c r="D347" s="321"/>
      <c r="E347" s="322"/>
      <c r="F347" s="309"/>
      <c r="G347" s="309"/>
      <c r="H347" s="310"/>
      <c r="I347" s="311"/>
      <c r="J347" s="309"/>
      <c r="K347" s="311"/>
      <c r="L347" s="53"/>
      <c r="M347" s="53"/>
      <c r="N347" s="53"/>
      <c r="O347" s="53"/>
      <c r="P347" s="53"/>
    </row>
    <row r="348" spans="1:16" ht="15" customHeight="1" x14ac:dyDescent="0.3">
      <c r="A348" s="327"/>
      <c r="B348" s="309"/>
      <c r="C348" s="309"/>
      <c r="D348" s="321"/>
      <c r="E348" s="322"/>
      <c r="F348" s="309"/>
      <c r="G348" s="309"/>
      <c r="H348" s="310"/>
      <c r="I348" s="311"/>
      <c r="J348" s="309"/>
      <c r="K348" s="311"/>
      <c r="L348" s="53"/>
      <c r="M348" s="53"/>
      <c r="N348" s="53"/>
      <c r="O348" s="53"/>
      <c r="P348" s="53"/>
    </row>
    <row r="349" spans="1:16" ht="15" customHeight="1" x14ac:dyDescent="0.3">
      <c r="A349" s="327"/>
      <c r="B349" s="309"/>
      <c r="C349" s="309"/>
      <c r="D349" s="321"/>
      <c r="E349" s="322"/>
      <c r="F349" s="309"/>
      <c r="G349" s="309"/>
      <c r="H349" s="310"/>
      <c r="I349" s="311"/>
      <c r="J349" s="309"/>
      <c r="K349" s="311"/>
      <c r="L349" s="53"/>
      <c r="M349" s="53"/>
      <c r="N349" s="53"/>
      <c r="O349" s="53"/>
      <c r="P349" s="53"/>
    </row>
    <row r="350" spans="1:16" ht="15" customHeight="1" x14ac:dyDescent="0.3">
      <c r="A350" s="327"/>
      <c r="B350" s="309"/>
      <c r="C350" s="309"/>
      <c r="D350" s="321"/>
      <c r="E350" s="322"/>
      <c r="F350" s="309"/>
      <c r="G350" s="309"/>
      <c r="H350" s="310"/>
      <c r="I350" s="311"/>
      <c r="J350" s="309"/>
      <c r="K350" s="311"/>
      <c r="L350" s="53"/>
      <c r="M350" s="53"/>
      <c r="N350" s="53"/>
      <c r="O350" s="53"/>
      <c r="P350" s="53"/>
    </row>
    <row r="351" spans="1:16" ht="15" customHeight="1" x14ac:dyDescent="0.3">
      <c r="A351" s="327"/>
      <c r="B351" s="309"/>
      <c r="C351" s="309"/>
      <c r="D351" s="321"/>
      <c r="E351" s="322"/>
      <c r="F351" s="309"/>
      <c r="G351" s="309"/>
      <c r="H351" s="310"/>
      <c r="I351" s="311"/>
      <c r="J351" s="309"/>
      <c r="K351" s="311"/>
      <c r="L351" s="53"/>
      <c r="M351" s="53"/>
      <c r="N351" s="53"/>
      <c r="O351" s="53"/>
      <c r="P351" s="53"/>
    </row>
    <row r="352" spans="1:16" ht="15" customHeight="1" x14ac:dyDescent="0.3">
      <c r="A352" s="327"/>
      <c r="B352" s="309"/>
      <c r="C352" s="309"/>
      <c r="D352" s="321"/>
      <c r="E352" s="322"/>
      <c r="F352" s="309"/>
      <c r="G352" s="309"/>
      <c r="H352" s="310"/>
      <c r="I352" s="311"/>
      <c r="J352" s="309"/>
      <c r="K352" s="311"/>
      <c r="L352" s="53"/>
      <c r="M352" s="53"/>
      <c r="N352" s="53"/>
      <c r="O352" s="53"/>
      <c r="P352" s="53"/>
    </row>
    <row r="353" spans="1:16" ht="15" customHeight="1" x14ac:dyDescent="0.3">
      <c r="A353" s="327"/>
      <c r="B353" s="309"/>
      <c r="C353" s="309"/>
      <c r="D353" s="321"/>
      <c r="E353" s="322"/>
      <c r="F353" s="309"/>
      <c r="G353" s="309"/>
      <c r="H353" s="310"/>
      <c r="I353" s="311"/>
      <c r="J353" s="309"/>
      <c r="K353" s="311"/>
      <c r="L353" s="53"/>
      <c r="M353" s="53"/>
      <c r="N353" s="53"/>
      <c r="O353" s="53"/>
      <c r="P353" s="53"/>
    </row>
    <row r="354" spans="1:16" ht="15" customHeight="1" x14ac:dyDescent="0.3">
      <c r="A354" s="327"/>
      <c r="B354" s="309"/>
      <c r="C354" s="309"/>
      <c r="D354" s="321"/>
      <c r="E354" s="322"/>
      <c r="F354" s="309"/>
      <c r="G354" s="309"/>
      <c r="H354" s="310"/>
      <c r="I354" s="311"/>
      <c r="J354" s="309"/>
      <c r="K354" s="311"/>
      <c r="L354" s="53"/>
      <c r="M354" s="53"/>
      <c r="N354" s="53"/>
      <c r="O354" s="53"/>
      <c r="P354" s="53"/>
    </row>
    <row r="355" spans="1:16" ht="15" customHeight="1" x14ac:dyDescent="0.3">
      <c r="A355" s="327"/>
      <c r="B355" s="309"/>
      <c r="C355" s="309"/>
      <c r="D355" s="321"/>
      <c r="E355" s="322"/>
      <c r="F355" s="309"/>
      <c r="G355" s="309"/>
      <c r="H355" s="310"/>
      <c r="I355" s="311"/>
      <c r="J355" s="309"/>
      <c r="K355" s="311"/>
      <c r="L355" s="53"/>
      <c r="M355" s="53"/>
      <c r="N355" s="53"/>
      <c r="O355" s="53"/>
      <c r="P355" s="53"/>
    </row>
    <row r="356" spans="1:16" ht="15" customHeight="1" x14ac:dyDescent="0.3">
      <c r="A356" s="327"/>
      <c r="B356" s="309"/>
      <c r="C356" s="309"/>
      <c r="D356" s="321"/>
      <c r="E356" s="322"/>
      <c r="F356" s="309"/>
      <c r="G356" s="309"/>
      <c r="H356" s="310"/>
      <c r="I356" s="311"/>
      <c r="J356" s="309"/>
      <c r="K356" s="311"/>
      <c r="L356" s="53"/>
      <c r="M356" s="53"/>
      <c r="N356" s="53"/>
      <c r="O356" s="53"/>
      <c r="P356" s="53"/>
    </row>
    <row r="357" spans="1:16" ht="15" customHeight="1" x14ac:dyDescent="0.3">
      <c r="A357" s="327"/>
      <c r="B357" s="309"/>
      <c r="C357" s="309"/>
      <c r="D357" s="321"/>
      <c r="E357" s="322"/>
      <c r="F357" s="309"/>
      <c r="G357" s="309"/>
      <c r="H357" s="310"/>
      <c r="I357" s="311"/>
      <c r="J357" s="309"/>
      <c r="K357" s="311"/>
      <c r="L357" s="53"/>
      <c r="M357" s="53"/>
      <c r="N357" s="53"/>
      <c r="O357" s="53"/>
      <c r="P357" s="53"/>
    </row>
    <row r="358" spans="1:16" ht="15" customHeight="1" x14ac:dyDescent="0.3">
      <c r="A358" s="327"/>
      <c r="B358" s="309"/>
      <c r="C358" s="309"/>
      <c r="D358" s="321"/>
      <c r="E358" s="322"/>
      <c r="F358" s="309"/>
      <c r="G358" s="309"/>
      <c r="H358" s="310"/>
      <c r="I358" s="311"/>
      <c r="J358" s="309"/>
      <c r="K358" s="311"/>
      <c r="L358" s="53"/>
      <c r="M358" s="53"/>
      <c r="N358" s="53"/>
      <c r="O358" s="53"/>
      <c r="P358" s="53"/>
    </row>
    <row r="359" spans="1:16" ht="15" customHeight="1" x14ac:dyDescent="0.3">
      <c r="A359" s="327"/>
      <c r="B359" s="309"/>
      <c r="C359" s="309"/>
      <c r="D359" s="321"/>
      <c r="E359" s="322"/>
      <c r="F359" s="309"/>
      <c r="G359" s="309"/>
      <c r="H359" s="310"/>
      <c r="I359" s="311"/>
      <c r="J359" s="309"/>
      <c r="K359" s="311"/>
      <c r="L359" s="53"/>
      <c r="M359" s="53"/>
      <c r="N359" s="53"/>
      <c r="O359" s="53"/>
      <c r="P359" s="53"/>
    </row>
    <row r="360" spans="1:16" ht="15" customHeight="1" x14ac:dyDescent="0.3">
      <c r="A360" s="327"/>
      <c r="B360" s="309"/>
      <c r="C360" s="309"/>
      <c r="D360" s="321"/>
      <c r="E360" s="322"/>
      <c r="F360" s="309"/>
      <c r="G360" s="309"/>
      <c r="H360" s="310"/>
      <c r="I360" s="311"/>
      <c r="J360" s="309"/>
      <c r="K360" s="311"/>
      <c r="L360" s="53"/>
      <c r="M360" s="53"/>
      <c r="N360" s="53"/>
      <c r="O360" s="53"/>
      <c r="P360" s="53"/>
    </row>
    <row r="361" spans="1:16" ht="15" customHeight="1" x14ac:dyDescent="0.3">
      <c r="A361" s="327"/>
      <c r="B361" s="309"/>
      <c r="C361" s="309"/>
      <c r="D361" s="321"/>
      <c r="E361" s="322"/>
      <c r="F361" s="309"/>
      <c r="G361" s="309"/>
      <c r="H361" s="310"/>
      <c r="I361" s="311"/>
      <c r="J361" s="309"/>
      <c r="K361" s="311"/>
      <c r="L361" s="53"/>
      <c r="M361" s="53"/>
      <c r="N361" s="53"/>
      <c r="O361" s="53"/>
      <c r="P361" s="53"/>
    </row>
    <row r="362" spans="1:16" ht="15" customHeight="1" x14ac:dyDescent="0.3">
      <c r="A362" s="327"/>
      <c r="B362" s="309"/>
      <c r="C362" s="309"/>
      <c r="D362" s="321"/>
      <c r="E362" s="322"/>
      <c r="F362" s="309"/>
      <c r="G362" s="309"/>
      <c r="H362" s="310"/>
      <c r="I362" s="311"/>
      <c r="J362" s="309"/>
      <c r="K362" s="311"/>
      <c r="L362" s="53"/>
      <c r="M362" s="53"/>
      <c r="N362" s="53"/>
      <c r="O362" s="53"/>
      <c r="P362" s="53"/>
    </row>
    <row r="363" spans="1:16" ht="15" customHeight="1" x14ac:dyDescent="0.3">
      <c r="A363" s="327"/>
      <c r="B363" s="309"/>
      <c r="C363" s="309"/>
      <c r="D363" s="321"/>
      <c r="E363" s="322"/>
      <c r="F363" s="309"/>
      <c r="G363" s="309"/>
      <c r="H363" s="310"/>
      <c r="I363" s="311"/>
      <c r="J363" s="309"/>
      <c r="K363" s="311"/>
      <c r="L363" s="53"/>
      <c r="M363" s="53"/>
      <c r="N363" s="53"/>
      <c r="O363" s="53"/>
      <c r="P363" s="53"/>
    </row>
    <row r="364" spans="1:16" ht="15" customHeight="1" x14ac:dyDescent="0.3">
      <c r="A364" s="327"/>
      <c r="B364" s="309"/>
      <c r="C364" s="309"/>
      <c r="D364" s="321"/>
      <c r="E364" s="322"/>
      <c r="F364" s="309"/>
      <c r="G364" s="309"/>
      <c r="H364" s="310"/>
      <c r="I364" s="311"/>
      <c r="J364" s="309"/>
      <c r="K364" s="311"/>
      <c r="L364" s="53"/>
      <c r="M364" s="53"/>
      <c r="N364" s="53"/>
      <c r="O364" s="53"/>
      <c r="P364" s="53"/>
    </row>
    <row r="365" spans="1:16" ht="15" customHeight="1" x14ac:dyDescent="0.3">
      <c r="A365" s="327"/>
      <c r="B365" s="309"/>
      <c r="C365" s="309"/>
      <c r="D365" s="321"/>
      <c r="E365" s="322"/>
      <c r="F365" s="309"/>
      <c r="G365" s="309"/>
      <c r="H365" s="310"/>
      <c r="I365" s="311"/>
      <c r="J365" s="309"/>
      <c r="K365" s="311"/>
      <c r="L365" s="53"/>
      <c r="M365" s="53"/>
      <c r="N365" s="53"/>
      <c r="O365" s="53"/>
      <c r="P365" s="53"/>
    </row>
    <row r="366" spans="1:16" ht="15" customHeight="1" x14ac:dyDescent="0.3">
      <c r="A366" s="327"/>
      <c r="B366" s="309"/>
      <c r="C366" s="309"/>
      <c r="D366" s="321"/>
      <c r="E366" s="322"/>
      <c r="F366" s="309"/>
      <c r="G366" s="309"/>
      <c r="H366" s="310"/>
      <c r="I366" s="311"/>
      <c r="J366" s="309"/>
      <c r="K366" s="311"/>
      <c r="L366" s="53"/>
      <c r="M366" s="53"/>
      <c r="N366" s="53"/>
      <c r="O366" s="53"/>
      <c r="P366" s="53"/>
    </row>
    <row r="367" spans="1:16" ht="15" customHeight="1" x14ac:dyDescent="0.3">
      <c r="A367" s="327"/>
      <c r="B367" s="309"/>
      <c r="C367" s="309"/>
      <c r="D367" s="321"/>
      <c r="E367" s="322"/>
      <c r="F367" s="309"/>
      <c r="G367" s="309"/>
      <c r="H367" s="310"/>
      <c r="I367" s="311"/>
      <c r="J367" s="309"/>
      <c r="K367" s="311"/>
      <c r="L367" s="53"/>
      <c r="M367" s="53"/>
      <c r="N367" s="53"/>
      <c r="O367" s="53"/>
      <c r="P367" s="53"/>
    </row>
    <row r="368" spans="1:16" ht="15" customHeight="1" x14ac:dyDescent="0.3">
      <c r="A368" s="327"/>
      <c r="B368" s="309"/>
      <c r="C368" s="309"/>
      <c r="D368" s="321"/>
      <c r="E368" s="322"/>
      <c r="F368" s="309"/>
      <c r="G368" s="309"/>
      <c r="H368" s="310"/>
      <c r="I368" s="311"/>
      <c r="J368" s="309"/>
      <c r="K368" s="311"/>
      <c r="L368" s="53"/>
      <c r="M368" s="53"/>
      <c r="N368" s="53"/>
      <c r="O368" s="53"/>
      <c r="P368" s="53"/>
    </row>
    <row r="369" spans="1:16" ht="15" customHeight="1" x14ac:dyDescent="0.3">
      <c r="A369" s="327"/>
      <c r="B369" s="309"/>
      <c r="C369" s="309"/>
      <c r="D369" s="321"/>
      <c r="E369" s="322"/>
      <c r="F369" s="309"/>
      <c r="G369" s="309"/>
      <c r="H369" s="310"/>
      <c r="I369" s="311"/>
      <c r="J369" s="309"/>
      <c r="K369" s="311"/>
      <c r="L369" s="53"/>
      <c r="M369" s="53"/>
      <c r="N369" s="53"/>
      <c r="O369" s="53"/>
      <c r="P369" s="53"/>
    </row>
    <row r="370" spans="1:16" ht="15" customHeight="1" x14ac:dyDescent="0.3">
      <c r="A370" s="327"/>
      <c r="B370" s="309"/>
      <c r="C370" s="309"/>
      <c r="D370" s="321"/>
      <c r="E370" s="322"/>
      <c r="F370" s="309"/>
      <c r="G370" s="309"/>
      <c r="H370" s="310"/>
      <c r="I370" s="311"/>
      <c r="J370" s="309"/>
      <c r="K370" s="311"/>
      <c r="L370" s="53"/>
      <c r="M370" s="53"/>
      <c r="N370" s="53"/>
      <c r="O370" s="53"/>
      <c r="P370" s="53"/>
    </row>
    <row r="371" spans="1:16" ht="15" customHeight="1" x14ac:dyDescent="0.3">
      <c r="A371" s="327"/>
      <c r="B371" s="309"/>
      <c r="C371" s="309"/>
      <c r="D371" s="321"/>
      <c r="E371" s="322"/>
      <c r="F371" s="309"/>
      <c r="G371" s="309"/>
      <c r="H371" s="310"/>
      <c r="I371" s="311"/>
      <c r="J371" s="309"/>
      <c r="K371" s="311"/>
      <c r="L371" s="53"/>
      <c r="M371" s="53"/>
      <c r="N371" s="53"/>
      <c r="O371" s="53"/>
      <c r="P371" s="53"/>
    </row>
    <row r="372" spans="1:16" ht="15" customHeight="1" x14ac:dyDescent="0.3">
      <c r="A372" s="327"/>
      <c r="B372" s="309"/>
      <c r="C372" s="309"/>
      <c r="D372" s="321"/>
      <c r="E372" s="322"/>
      <c r="F372" s="309"/>
      <c r="G372" s="309"/>
      <c r="H372" s="310"/>
      <c r="I372" s="311"/>
      <c r="J372" s="309"/>
      <c r="K372" s="311"/>
      <c r="L372" s="53"/>
      <c r="M372" s="53"/>
      <c r="N372" s="53"/>
      <c r="O372" s="53"/>
      <c r="P372" s="53"/>
    </row>
    <row r="373" spans="1:16" ht="15" customHeight="1" x14ac:dyDescent="0.3">
      <c r="A373" s="327"/>
      <c r="B373" s="309"/>
      <c r="C373" s="309"/>
      <c r="D373" s="321"/>
      <c r="E373" s="322"/>
      <c r="F373" s="309"/>
      <c r="G373" s="309"/>
      <c r="H373" s="310"/>
      <c r="I373" s="311"/>
      <c r="J373" s="309"/>
      <c r="K373" s="311"/>
      <c r="L373" s="53"/>
      <c r="M373" s="53"/>
      <c r="N373" s="53"/>
      <c r="O373" s="53"/>
      <c r="P373" s="53"/>
    </row>
    <row r="374" spans="1:16" ht="15" customHeight="1" x14ac:dyDescent="0.3">
      <c r="A374" s="327"/>
      <c r="B374" s="309"/>
      <c r="C374" s="309"/>
      <c r="D374" s="321"/>
      <c r="E374" s="322"/>
      <c r="F374" s="309"/>
      <c r="G374" s="309"/>
      <c r="H374" s="310"/>
      <c r="I374" s="311"/>
      <c r="J374" s="309"/>
      <c r="K374" s="311"/>
      <c r="L374" s="53"/>
      <c r="M374" s="53"/>
      <c r="N374" s="53"/>
      <c r="O374" s="53"/>
      <c r="P374" s="53"/>
    </row>
    <row r="375" spans="1:16" ht="15" customHeight="1" x14ac:dyDescent="0.3">
      <c r="A375" s="327"/>
      <c r="B375" s="309"/>
      <c r="C375" s="309"/>
      <c r="D375" s="321"/>
      <c r="E375" s="322"/>
      <c r="F375" s="309"/>
      <c r="G375" s="309"/>
      <c r="H375" s="310"/>
      <c r="I375" s="311"/>
      <c r="J375" s="309"/>
      <c r="K375" s="311"/>
      <c r="L375" s="53"/>
      <c r="M375" s="53"/>
      <c r="N375" s="53"/>
      <c r="O375" s="53"/>
      <c r="P375" s="53"/>
    </row>
    <row r="376" spans="1:16" ht="15" customHeight="1" x14ac:dyDescent="0.3">
      <c r="A376" s="327"/>
      <c r="B376" s="309"/>
      <c r="C376" s="309"/>
      <c r="D376" s="321"/>
      <c r="E376" s="322"/>
      <c r="F376" s="309"/>
      <c r="G376" s="309"/>
      <c r="H376" s="310"/>
      <c r="I376" s="311"/>
      <c r="J376" s="309"/>
      <c r="K376" s="311"/>
      <c r="L376" s="53"/>
      <c r="M376" s="53"/>
      <c r="N376" s="53"/>
      <c r="O376" s="53"/>
      <c r="P376" s="53"/>
    </row>
    <row r="377" spans="1:16" ht="15" customHeight="1" x14ac:dyDescent="0.3">
      <c r="A377" s="327"/>
      <c r="B377" s="309"/>
      <c r="C377" s="309"/>
      <c r="D377" s="321"/>
      <c r="E377" s="322"/>
      <c r="F377" s="309"/>
      <c r="G377" s="309"/>
      <c r="H377" s="310"/>
      <c r="I377" s="311"/>
      <c r="J377" s="309"/>
      <c r="K377" s="311"/>
      <c r="L377" s="53"/>
      <c r="M377" s="53"/>
      <c r="N377" s="53"/>
      <c r="O377" s="53"/>
      <c r="P377" s="53"/>
    </row>
    <row r="378" spans="1:16" ht="15" customHeight="1" x14ac:dyDescent="0.3">
      <c r="A378" s="327"/>
      <c r="B378" s="309"/>
      <c r="C378" s="309"/>
      <c r="D378" s="321"/>
      <c r="E378" s="322"/>
      <c r="F378" s="309"/>
      <c r="G378" s="309"/>
      <c r="H378" s="310"/>
      <c r="I378" s="311"/>
      <c r="J378" s="309"/>
      <c r="K378" s="311"/>
      <c r="L378" s="53"/>
      <c r="M378" s="53"/>
      <c r="N378" s="53"/>
      <c r="O378" s="53"/>
      <c r="P378" s="53"/>
    </row>
    <row r="379" spans="1:16" ht="15" customHeight="1" x14ac:dyDescent="0.3">
      <c r="A379" s="327"/>
      <c r="B379" s="309"/>
      <c r="C379" s="309"/>
      <c r="D379" s="321"/>
      <c r="E379" s="322"/>
      <c r="F379" s="309"/>
      <c r="G379" s="309"/>
      <c r="H379" s="310"/>
      <c r="I379" s="311"/>
      <c r="J379" s="309"/>
      <c r="K379" s="311"/>
      <c r="L379" s="53"/>
      <c r="M379" s="53"/>
      <c r="N379" s="53"/>
      <c r="O379" s="53"/>
      <c r="P379" s="53"/>
    </row>
    <row r="380" spans="1:16" ht="15" customHeight="1" x14ac:dyDescent="0.3">
      <c r="A380" s="327"/>
      <c r="B380" s="309"/>
      <c r="C380" s="309"/>
      <c r="D380" s="321"/>
      <c r="E380" s="322"/>
      <c r="F380" s="309"/>
      <c r="G380" s="309"/>
      <c r="H380" s="310"/>
      <c r="I380" s="311"/>
      <c r="J380" s="309"/>
      <c r="K380" s="311"/>
      <c r="L380" s="53"/>
      <c r="M380" s="53"/>
      <c r="N380" s="53"/>
      <c r="O380" s="53"/>
      <c r="P380" s="53"/>
    </row>
    <row r="381" spans="1:16" ht="15" customHeight="1" x14ac:dyDescent="0.3">
      <c r="A381" s="327"/>
      <c r="B381" s="309"/>
      <c r="C381" s="309"/>
      <c r="D381" s="321"/>
      <c r="E381" s="322"/>
      <c r="F381" s="309"/>
      <c r="G381" s="309"/>
      <c r="H381" s="310"/>
      <c r="I381" s="311"/>
      <c r="J381" s="309"/>
      <c r="K381" s="311"/>
      <c r="L381" s="53"/>
      <c r="M381" s="53"/>
      <c r="N381" s="53"/>
      <c r="O381" s="53"/>
      <c r="P381" s="53"/>
    </row>
    <row r="382" spans="1:16" ht="15" customHeight="1" x14ac:dyDescent="0.3">
      <c r="A382" s="327"/>
      <c r="B382" s="309"/>
      <c r="C382" s="309"/>
      <c r="D382" s="321"/>
      <c r="E382" s="322"/>
      <c r="F382" s="309"/>
      <c r="G382" s="309"/>
      <c r="H382" s="310"/>
      <c r="I382" s="311"/>
      <c r="J382" s="309"/>
      <c r="K382" s="311"/>
      <c r="L382" s="53"/>
      <c r="M382" s="53"/>
      <c r="N382" s="53"/>
      <c r="O382" s="53"/>
      <c r="P382" s="53"/>
    </row>
    <row r="383" spans="1:16" ht="15" customHeight="1" x14ac:dyDescent="0.3">
      <c r="A383" s="327"/>
      <c r="B383" s="309"/>
      <c r="C383" s="309"/>
      <c r="D383" s="321"/>
      <c r="E383" s="322"/>
      <c r="F383" s="309"/>
      <c r="G383" s="309"/>
      <c r="H383" s="310"/>
      <c r="I383" s="311"/>
      <c r="J383" s="309"/>
      <c r="K383" s="311"/>
      <c r="L383" s="53"/>
      <c r="M383" s="53"/>
      <c r="N383" s="53"/>
      <c r="O383" s="53"/>
      <c r="P383" s="53"/>
    </row>
    <row r="384" spans="1:16" ht="15" customHeight="1" x14ac:dyDescent="0.3">
      <c r="A384" s="327"/>
      <c r="B384" s="309"/>
      <c r="C384" s="309"/>
      <c r="D384" s="321"/>
      <c r="E384" s="322"/>
      <c r="F384" s="309"/>
      <c r="G384" s="309"/>
      <c r="H384" s="310"/>
      <c r="I384" s="311"/>
      <c r="J384" s="309"/>
      <c r="K384" s="311"/>
      <c r="L384" s="53"/>
      <c r="M384" s="53"/>
      <c r="N384" s="53"/>
      <c r="O384" s="53"/>
      <c r="P384" s="53"/>
    </row>
    <row r="385" spans="1:16" ht="15" customHeight="1" x14ac:dyDescent="0.3">
      <c r="A385" s="327"/>
      <c r="B385" s="309"/>
      <c r="C385" s="309"/>
      <c r="D385" s="321"/>
      <c r="E385" s="322"/>
      <c r="F385" s="309"/>
      <c r="G385" s="309"/>
      <c r="H385" s="310"/>
      <c r="I385" s="311"/>
      <c r="J385" s="309"/>
      <c r="K385" s="311"/>
      <c r="L385" s="53"/>
      <c r="M385" s="53"/>
      <c r="N385" s="53"/>
      <c r="O385" s="53"/>
      <c r="P385" s="53"/>
    </row>
    <row r="386" spans="1:16" ht="15" customHeight="1" x14ac:dyDescent="0.3">
      <c r="A386" s="327"/>
      <c r="B386" s="309"/>
      <c r="C386" s="309"/>
      <c r="D386" s="321"/>
      <c r="E386" s="322"/>
      <c r="F386" s="309"/>
      <c r="G386" s="309"/>
      <c r="H386" s="310"/>
      <c r="I386" s="311"/>
      <c r="J386" s="309"/>
      <c r="K386" s="311"/>
      <c r="L386" s="53"/>
      <c r="M386" s="53"/>
      <c r="N386" s="53"/>
      <c r="O386" s="53"/>
      <c r="P386" s="53"/>
    </row>
    <row r="387" spans="1:16" ht="15" customHeight="1" x14ac:dyDescent="0.3">
      <c r="A387" s="327"/>
      <c r="B387" s="309"/>
      <c r="C387" s="309"/>
      <c r="D387" s="321"/>
      <c r="E387" s="322"/>
      <c r="F387" s="309"/>
      <c r="G387" s="309"/>
      <c r="H387" s="310"/>
      <c r="I387" s="311"/>
      <c r="J387" s="309"/>
      <c r="K387" s="311"/>
      <c r="L387" s="53"/>
      <c r="M387" s="53"/>
      <c r="N387" s="53"/>
      <c r="O387" s="53"/>
      <c r="P387" s="53"/>
    </row>
    <row r="388" spans="1:16" ht="15" customHeight="1" x14ac:dyDescent="0.3">
      <c r="A388" s="327"/>
      <c r="B388" s="309"/>
      <c r="C388" s="309"/>
      <c r="D388" s="321"/>
      <c r="E388" s="322"/>
      <c r="F388" s="309"/>
      <c r="G388" s="309"/>
      <c r="H388" s="310"/>
      <c r="I388" s="311"/>
      <c r="J388" s="309"/>
      <c r="K388" s="311"/>
      <c r="L388" s="53"/>
      <c r="M388" s="53"/>
      <c r="N388" s="53"/>
      <c r="O388" s="53"/>
      <c r="P388" s="53"/>
    </row>
    <row r="389" spans="1:16" ht="15" customHeight="1" x14ac:dyDescent="0.3">
      <c r="A389" s="327"/>
      <c r="B389" s="309"/>
      <c r="C389" s="309"/>
      <c r="D389" s="321"/>
      <c r="E389" s="322"/>
      <c r="F389" s="309"/>
      <c r="G389" s="309"/>
      <c r="H389" s="310"/>
      <c r="I389" s="311"/>
      <c r="J389" s="309"/>
      <c r="K389" s="311"/>
      <c r="L389" s="53"/>
      <c r="M389" s="53"/>
      <c r="N389" s="53"/>
      <c r="O389" s="53"/>
      <c r="P389" s="53"/>
    </row>
    <row r="390" spans="1:16" ht="15" customHeight="1" x14ac:dyDescent="0.3">
      <c r="A390" s="327"/>
      <c r="B390" s="309"/>
      <c r="C390" s="309"/>
      <c r="D390" s="321"/>
      <c r="E390" s="322"/>
      <c r="F390" s="309"/>
      <c r="G390" s="309"/>
      <c r="H390" s="310"/>
      <c r="I390" s="311"/>
      <c r="J390" s="309"/>
      <c r="K390" s="311"/>
      <c r="L390" s="53"/>
      <c r="M390" s="53"/>
      <c r="N390" s="53"/>
      <c r="O390" s="53"/>
      <c r="P390" s="53"/>
    </row>
    <row r="391" spans="1:16" ht="15" customHeight="1" x14ac:dyDescent="0.3">
      <c r="A391" s="327"/>
      <c r="B391" s="309"/>
      <c r="C391" s="309"/>
      <c r="D391" s="321"/>
      <c r="E391" s="322"/>
      <c r="F391" s="309"/>
      <c r="G391" s="309"/>
      <c r="H391" s="310"/>
      <c r="I391" s="311"/>
      <c r="J391" s="309"/>
      <c r="K391" s="311"/>
      <c r="L391" s="53"/>
      <c r="M391" s="53"/>
      <c r="N391" s="53"/>
      <c r="O391" s="53"/>
      <c r="P391" s="53"/>
    </row>
    <row r="392" spans="1:16" ht="15" customHeight="1" x14ac:dyDescent="0.3">
      <c r="A392" s="327"/>
      <c r="B392" s="309"/>
      <c r="C392" s="309"/>
      <c r="D392" s="321"/>
      <c r="E392" s="322"/>
      <c r="F392" s="309"/>
      <c r="G392" s="309"/>
      <c r="H392" s="310"/>
      <c r="I392" s="311"/>
      <c r="J392" s="309"/>
      <c r="K392" s="311"/>
      <c r="L392" s="53"/>
      <c r="M392" s="53"/>
      <c r="N392" s="53"/>
      <c r="O392" s="53"/>
      <c r="P392" s="53"/>
    </row>
    <row r="393" spans="1:16" ht="15" customHeight="1" x14ac:dyDescent="0.3">
      <c r="A393" s="327"/>
      <c r="B393" s="309"/>
      <c r="C393" s="309"/>
      <c r="D393" s="321"/>
      <c r="E393" s="322"/>
      <c r="F393" s="309"/>
      <c r="G393" s="309"/>
      <c r="H393" s="310"/>
      <c r="I393" s="311"/>
      <c r="J393" s="309"/>
      <c r="K393" s="311"/>
      <c r="L393" s="53"/>
      <c r="M393" s="53"/>
      <c r="N393" s="53"/>
      <c r="O393" s="53"/>
      <c r="P393" s="53"/>
    </row>
    <row r="394" spans="1:16" ht="15" customHeight="1" x14ac:dyDescent="0.3">
      <c r="A394" s="327"/>
      <c r="B394" s="309"/>
      <c r="C394" s="309"/>
      <c r="D394" s="321"/>
      <c r="E394" s="322"/>
      <c r="F394" s="309"/>
      <c r="G394" s="309"/>
      <c r="H394" s="310"/>
      <c r="I394" s="311"/>
      <c r="J394" s="309"/>
      <c r="K394" s="311"/>
      <c r="L394" s="53"/>
      <c r="M394" s="53"/>
      <c r="N394" s="53"/>
      <c r="O394" s="53"/>
      <c r="P394" s="53"/>
    </row>
    <row r="395" spans="1:16" ht="15" customHeight="1" x14ac:dyDescent="0.3">
      <c r="A395" s="327"/>
      <c r="B395" s="309"/>
      <c r="C395" s="309"/>
      <c r="D395" s="321"/>
      <c r="E395" s="322"/>
      <c r="F395" s="309"/>
      <c r="G395" s="309"/>
      <c r="H395" s="310"/>
      <c r="I395" s="311"/>
      <c r="J395" s="309"/>
      <c r="K395" s="311"/>
      <c r="L395" s="53"/>
      <c r="M395" s="53"/>
      <c r="N395" s="53"/>
      <c r="O395" s="53"/>
      <c r="P395" s="53"/>
    </row>
    <row r="396" spans="1:16" ht="15" customHeight="1" x14ac:dyDescent="0.3">
      <c r="A396" s="327"/>
      <c r="B396" s="309"/>
      <c r="C396" s="309"/>
      <c r="D396" s="321"/>
      <c r="E396" s="322"/>
      <c r="F396" s="309"/>
      <c r="G396" s="309"/>
      <c r="H396" s="310"/>
      <c r="I396" s="311"/>
      <c r="J396" s="309"/>
      <c r="K396" s="311"/>
      <c r="L396" s="53"/>
      <c r="M396" s="53"/>
      <c r="N396" s="53"/>
      <c r="O396" s="53"/>
      <c r="P396" s="53"/>
    </row>
    <row r="397" spans="1:16" ht="15" customHeight="1" x14ac:dyDescent="0.3">
      <c r="A397" s="327"/>
      <c r="B397" s="309"/>
      <c r="C397" s="309"/>
      <c r="D397" s="321"/>
      <c r="E397" s="322"/>
      <c r="F397" s="309"/>
      <c r="G397" s="309"/>
      <c r="H397" s="310"/>
      <c r="I397" s="311"/>
      <c r="J397" s="309"/>
      <c r="K397" s="311"/>
      <c r="L397" s="53"/>
      <c r="M397" s="53"/>
      <c r="N397" s="53"/>
      <c r="O397" s="53"/>
      <c r="P397" s="53"/>
    </row>
    <row r="398" spans="1:16" ht="15" customHeight="1" x14ac:dyDescent="0.3">
      <c r="A398" s="327"/>
      <c r="B398" s="309"/>
      <c r="C398" s="309"/>
      <c r="D398" s="321"/>
      <c r="E398" s="322"/>
      <c r="F398" s="309"/>
      <c r="G398" s="309"/>
      <c r="H398" s="310"/>
      <c r="I398" s="311"/>
      <c r="J398" s="309"/>
      <c r="K398" s="311"/>
      <c r="L398" s="53"/>
      <c r="M398" s="53"/>
      <c r="N398" s="53"/>
      <c r="O398" s="53"/>
      <c r="P398" s="53"/>
    </row>
    <row r="399" spans="1:16" ht="15" customHeight="1" x14ac:dyDescent="0.3">
      <c r="A399" s="327"/>
      <c r="B399" s="309"/>
      <c r="C399" s="309"/>
      <c r="D399" s="321"/>
      <c r="E399" s="322"/>
      <c r="F399" s="309"/>
      <c r="G399" s="309"/>
      <c r="H399" s="310"/>
      <c r="I399" s="311"/>
      <c r="J399" s="309"/>
      <c r="K399" s="311"/>
      <c r="L399" s="53"/>
      <c r="M399" s="53"/>
      <c r="N399" s="53"/>
      <c r="O399" s="53"/>
      <c r="P399" s="53"/>
    </row>
    <row r="400" spans="1:16" ht="15" customHeight="1" x14ac:dyDescent="0.3">
      <c r="A400" s="327"/>
      <c r="B400" s="309"/>
      <c r="C400" s="309"/>
      <c r="D400" s="321"/>
      <c r="E400" s="322"/>
      <c r="F400" s="309"/>
      <c r="G400" s="309"/>
      <c r="H400" s="310"/>
      <c r="I400" s="311"/>
      <c r="J400" s="309"/>
      <c r="K400" s="311"/>
      <c r="L400" s="53"/>
      <c r="M400" s="53"/>
      <c r="N400" s="53"/>
      <c r="O400" s="53"/>
      <c r="P400" s="53"/>
    </row>
    <row r="401" spans="1:16" ht="15" customHeight="1" x14ac:dyDescent="0.3">
      <c r="A401" s="327"/>
      <c r="B401" s="309"/>
      <c r="C401" s="309"/>
      <c r="D401" s="321"/>
      <c r="E401" s="322"/>
      <c r="F401" s="309"/>
      <c r="G401" s="309"/>
      <c r="H401" s="310"/>
      <c r="I401" s="311"/>
      <c r="J401" s="309"/>
      <c r="K401" s="311"/>
      <c r="L401" s="53"/>
      <c r="M401" s="53"/>
      <c r="N401" s="53"/>
      <c r="O401" s="53"/>
      <c r="P401" s="53"/>
    </row>
    <row r="402" spans="1:16" ht="15" customHeight="1" x14ac:dyDescent="0.3">
      <c r="A402" s="327"/>
      <c r="B402" s="309"/>
      <c r="C402" s="309"/>
      <c r="D402" s="321"/>
      <c r="E402" s="322"/>
      <c r="F402" s="309"/>
      <c r="G402" s="309"/>
      <c r="H402" s="310"/>
      <c r="I402" s="311"/>
      <c r="J402" s="309"/>
      <c r="K402" s="311"/>
      <c r="L402" s="53"/>
      <c r="M402" s="53"/>
      <c r="N402" s="53"/>
      <c r="O402" s="53"/>
      <c r="P402" s="53"/>
    </row>
    <row r="403" spans="1:16" ht="15" customHeight="1" x14ac:dyDescent="0.3">
      <c r="A403" s="327"/>
      <c r="B403" s="309"/>
      <c r="C403" s="309"/>
      <c r="D403" s="321"/>
      <c r="E403" s="322"/>
      <c r="F403" s="309"/>
      <c r="G403" s="309"/>
      <c r="H403" s="310"/>
      <c r="I403" s="311"/>
      <c r="J403" s="309"/>
      <c r="K403" s="311"/>
      <c r="L403" s="53"/>
      <c r="M403" s="53"/>
      <c r="N403" s="53"/>
      <c r="O403" s="53"/>
      <c r="P403" s="53"/>
    </row>
    <row r="404" spans="1:16" ht="15" customHeight="1" x14ac:dyDescent="0.3">
      <c r="A404" s="327"/>
      <c r="B404" s="309"/>
      <c r="C404" s="309"/>
      <c r="D404" s="321"/>
      <c r="E404" s="322"/>
      <c r="F404" s="309"/>
      <c r="G404" s="309"/>
      <c r="H404" s="310"/>
      <c r="I404" s="311"/>
      <c r="J404" s="309"/>
      <c r="K404" s="311"/>
      <c r="L404" s="53"/>
      <c r="M404" s="53"/>
      <c r="N404" s="53"/>
      <c r="O404" s="53"/>
      <c r="P404" s="53"/>
    </row>
    <row r="405" spans="1:16" ht="15" customHeight="1" x14ac:dyDescent="0.3">
      <c r="A405" s="327"/>
      <c r="B405" s="309"/>
      <c r="C405" s="309"/>
      <c r="D405" s="321"/>
      <c r="E405" s="322"/>
      <c r="F405" s="309"/>
      <c r="G405" s="309"/>
      <c r="H405" s="310"/>
      <c r="I405" s="311"/>
      <c r="J405" s="309"/>
      <c r="K405" s="311"/>
      <c r="L405" s="53"/>
      <c r="M405" s="53"/>
      <c r="N405" s="53"/>
      <c r="O405" s="53"/>
      <c r="P405" s="53"/>
    </row>
    <row r="406" spans="1:16" ht="15" customHeight="1" x14ac:dyDescent="0.3">
      <c r="A406" s="327"/>
      <c r="B406" s="309"/>
      <c r="C406" s="309"/>
      <c r="D406" s="321"/>
      <c r="E406" s="322"/>
      <c r="F406" s="309"/>
      <c r="G406" s="309"/>
      <c r="H406" s="310"/>
      <c r="I406" s="311"/>
      <c r="J406" s="309"/>
      <c r="K406" s="311"/>
      <c r="L406" s="53"/>
      <c r="M406" s="53"/>
      <c r="N406" s="53"/>
      <c r="O406" s="53"/>
      <c r="P406" s="53"/>
    </row>
    <row r="407" spans="1:16" ht="15" customHeight="1" x14ac:dyDescent="0.3">
      <c r="A407" s="327"/>
      <c r="B407" s="309"/>
      <c r="C407" s="309"/>
      <c r="D407" s="321"/>
      <c r="E407" s="322"/>
      <c r="F407" s="309"/>
      <c r="G407" s="309"/>
      <c r="H407" s="310"/>
      <c r="I407" s="311"/>
      <c r="J407" s="309"/>
      <c r="K407" s="311"/>
      <c r="L407" s="53"/>
      <c r="M407" s="53"/>
      <c r="N407" s="53"/>
      <c r="O407" s="53"/>
      <c r="P407" s="53"/>
    </row>
    <row r="408" spans="1:16" ht="15" customHeight="1" x14ac:dyDescent="0.3">
      <c r="A408" s="327"/>
      <c r="B408" s="309"/>
      <c r="C408" s="309"/>
      <c r="D408" s="321"/>
      <c r="E408" s="322"/>
      <c r="F408" s="309"/>
      <c r="G408" s="309"/>
      <c r="H408" s="310"/>
      <c r="I408" s="311"/>
      <c r="J408" s="309"/>
      <c r="K408" s="311"/>
      <c r="L408" s="53"/>
      <c r="M408" s="53"/>
      <c r="N408" s="53"/>
      <c r="O408" s="53"/>
      <c r="P408" s="53"/>
    </row>
    <row r="409" spans="1:16" ht="15" customHeight="1" x14ac:dyDescent="0.3">
      <c r="A409" s="327"/>
      <c r="B409" s="309"/>
      <c r="C409" s="309"/>
      <c r="D409" s="321"/>
      <c r="E409" s="322"/>
      <c r="F409" s="309"/>
      <c r="G409" s="309"/>
      <c r="H409" s="310"/>
      <c r="I409" s="311"/>
      <c r="J409" s="309"/>
      <c r="K409" s="311"/>
      <c r="L409" s="53"/>
      <c r="M409" s="53"/>
      <c r="N409" s="53"/>
      <c r="O409" s="53"/>
      <c r="P409" s="53"/>
    </row>
    <row r="410" spans="1:16" ht="15" customHeight="1" x14ac:dyDescent="0.3">
      <c r="A410" s="327"/>
      <c r="B410" s="309"/>
      <c r="C410" s="309"/>
      <c r="D410" s="321"/>
      <c r="E410" s="322"/>
      <c r="F410" s="309"/>
      <c r="G410" s="309"/>
      <c r="H410" s="310"/>
      <c r="I410" s="311"/>
      <c r="J410" s="309"/>
      <c r="K410" s="311"/>
      <c r="L410" s="53"/>
      <c r="M410" s="53"/>
      <c r="N410" s="53"/>
      <c r="O410" s="53"/>
      <c r="P410" s="53"/>
    </row>
    <row r="411" spans="1:16" ht="15" customHeight="1" x14ac:dyDescent="0.3">
      <c r="A411" s="327"/>
      <c r="B411" s="309"/>
      <c r="C411" s="309"/>
      <c r="D411" s="321"/>
      <c r="E411" s="322"/>
      <c r="F411" s="309"/>
      <c r="G411" s="309"/>
      <c r="H411" s="310"/>
      <c r="I411" s="311"/>
      <c r="J411" s="309"/>
      <c r="K411" s="311"/>
      <c r="L411" s="53"/>
      <c r="M411" s="53"/>
      <c r="N411" s="53"/>
      <c r="O411" s="53"/>
      <c r="P411" s="53"/>
    </row>
    <row r="412" spans="1:16" ht="15" customHeight="1" x14ac:dyDescent="0.3">
      <c r="A412" s="327"/>
      <c r="B412" s="309"/>
      <c r="C412" s="309"/>
      <c r="D412" s="321"/>
      <c r="E412" s="322"/>
      <c r="F412" s="309"/>
      <c r="G412" s="309"/>
      <c r="H412" s="310"/>
      <c r="I412" s="311"/>
      <c r="J412" s="309"/>
      <c r="K412" s="311"/>
      <c r="L412" s="53"/>
      <c r="M412" s="53"/>
      <c r="N412" s="53"/>
      <c r="O412" s="53"/>
      <c r="P412" s="53"/>
    </row>
    <row r="413" spans="1:16" ht="15" customHeight="1" x14ac:dyDescent="0.3">
      <c r="A413" s="327"/>
      <c r="B413" s="309"/>
      <c r="C413" s="309"/>
      <c r="D413" s="321"/>
      <c r="E413" s="322"/>
      <c r="F413" s="309"/>
      <c r="G413" s="309"/>
      <c r="H413" s="310"/>
      <c r="I413" s="311"/>
      <c r="J413" s="309"/>
      <c r="K413" s="311"/>
      <c r="L413" s="53"/>
      <c r="M413" s="53"/>
      <c r="N413" s="53"/>
      <c r="O413" s="53"/>
      <c r="P413" s="53"/>
    </row>
    <row r="414" spans="1:16" ht="15" customHeight="1" x14ac:dyDescent="0.3">
      <c r="A414" s="327"/>
      <c r="B414" s="309"/>
      <c r="C414" s="309"/>
      <c r="D414" s="321"/>
      <c r="E414" s="322"/>
      <c r="F414" s="309"/>
      <c r="G414" s="309"/>
      <c r="H414" s="310"/>
      <c r="I414" s="311"/>
      <c r="J414" s="309"/>
      <c r="K414" s="311"/>
      <c r="L414" s="53"/>
      <c r="M414" s="53"/>
      <c r="N414" s="53"/>
      <c r="O414" s="53"/>
      <c r="P414" s="53"/>
    </row>
    <row r="415" spans="1:16" ht="15" customHeight="1" x14ac:dyDescent="0.3">
      <c r="A415" s="327"/>
      <c r="B415" s="309"/>
      <c r="C415" s="309"/>
      <c r="D415" s="321"/>
      <c r="E415" s="322"/>
      <c r="F415" s="309"/>
      <c r="G415" s="309"/>
      <c r="H415" s="310"/>
      <c r="I415" s="311"/>
      <c r="J415" s="309"/>
      <c r="K415" s="311"/>
      <c r="L415" s="53"/>
      <c r="M415" s="53"/>
      <c r="N415" s="53"/>
      <c r="O415" s="53"/>
      <c r="P415" s="53"/>
    </row>
    <row r="416" spans="1:16" ht="15" customHeight="1" x14ac:dyDescent="0.3">
      <c r="A416" s="327"/>
      <c r="B416" s="309"/>
      <c r="C416" s="309"/>
      <c r="D416" s="321"/>
      <c r="E416" s="322"/>
      <c r="F416" s="309"/>
      <c r="G416" s="309"/>
      <c r="H416" s="310"/>
      <c r="I416" s="311"/>
      <c r="J416" s="309"/>
      <c r="K416" s="311"/>
      <c r="L416" s="53"/>
      <c r="M416" s="53"/>
      <c r="N416" s="53"/>
      <c r="O416" s="53"/>
      <c r="P416" s="53"/>
    </row>
    <row r="417" spans="1:16" ht="15" customHeight="1" x14ac:dyDescent="0.3">
      <c r="A417" s="327"/>
      <c r="B417" s="309"/>
      <c r="C417" s="309"/>
      <c r="D417" s="321"/>
      <c r="E417" s="322"/>
      <c r="F417" s="309"/>
      <c r="G417" s="309"/>
      <c r="H417" s="310"/>
      <c r="I417" s="311"/>
      <c r="J417" s="309"/>
      <c r="K417" s="311"/>
      <c r="L417" s="53"/>
      <c r="M417" s="53"/>
      <c r="N417" s="53"/>
      <c r="O417" s="53"/>
      <c r="P417" s="53"/>
    </row>
    <row r="418" spans="1:16" ht="15" customHeight="1" x14ac:dyDescent="0.3">
      <c r="A418" s="327"/>
      <c r="B418" s="309"/>
      <c r="C418" s="309"/>
      <c r="D418" s="321"/>
      <c r="E418" s="322"/>
      <c r="F418" s="309"/>
      <c r="G418" s="309"/>
      <c r="H418" s="310"/>
      <c r="I418" s="311"/>
      <c r="J418" s="309"/>
      <c r="K418" s="311"/>
      <c r="L418" s="53"/>
      <c r="M418" s="53"/>
      <c r="N418" s="53"/>
      <c r="O418" s="53"/>
      <c r="P418" s="53"/>
    </row>
    <row r="419" spans="1:16" ht="15" customHeight="1" x14ac:dyDescent="0.3">
      <c r="A419" s="327"/>
      <c r="B419" s="309"/>
      <c r="C419" s="309"/>
      <c r="D419" s="321"/>
      <c r="E419" s="322"/>
      <c r="F419" s="309"/>
      <c r="G419" s="309"/>
      <c r="H419" s="310"/>
      <c r="I419" s="311"/>
      <c r="J419" s="309"/>
      <c r="K419" s="311"/>
      <c r="L419" s="53"/>
      <c r="M419" s="53"/>
      <c r="N419" s="53"/>
      <c r="O419" s="53"/>
      <c r="P419" s="53"/>
    </row>
    <row r="420" spans="1:16" ht="15" customHeight="1" x14ac:dyDescent="0.3">
      <c r="A420" s="327"/>
      <c r="B420" s="309"/>
      <c r="C420" s="309"/>
      <c r="D420" s="321"/>
      <c r="E420" s="322"/>
      <c r="F420" s="309"/>
      <c r="G420" s="309"/>
      <c r="H420" s="310"/>
      <c r="I420" s="311"/>
      <c r="J420" s="309"/>
      <c r="K420" s="311"/>
      <c r="L420" s="53"/>
      <c r="M420" s="53"/>
      <c r="N420" s="53"/>
      <c r="O420" s="53"/>
      <c r="P420" s="53"/>
    </row>
    <row r="421" spans="1:16" ht="15" customHeight="1" x14ac:dyDescent="0.3">
      <c r="A421" s="327"/>
      <c r="B421" s="309"/>
      <c r="C421" s="309"/>
      <c r="D421" s="321"/>
      <c r="E421" s="322"/>
      <c r="F421" s="309"/>
      <c r="G421" s="309"/>
      <c r="H421" s="310"/>
      <c r="I421" s="311"/>
      <c r="J421" s="309"/>
      <c r="K421" s="311"/>
      <c r="L421" s="53"/>
      <c r="M421" s="53"/>
      <c r="N421" s="53"/>
      <c r="O421" s="53"/>
      <c r="P421" s="53"/>
    </row>
    <row r="422" spans="1:16" ht="15" customHeight="1" x14ac:dyDescent="0.3">
      <c r="A422" s="327"/>
      <c r="B422" s="309"/>
      <c r="C422" s="309"/>
      <c r="D422" s="321"/>
      <c r="E422" s="322"/>
      <c r="F422" s="309"/>
      <c r="G422" s="309"/>
      <c r="H422" s="310"/>
      <c r="I422" s="311"/>
      <c r="J422" s="309"/>
      <c r="K422" s="311"/>
      <c r="L422" s="53"/>
      <c r="M422" s="53"/>
      <c r="N422" s="53"/>
      <c r="O422" s="53"/>
      <c r="P422" s="53"/>
    </row>
    <row r="423" spans="1:16" ht="15" customHeight="1" x14ac:dyDescent="0.3">
      <c r="A423" s="327"/>
      <c r="B423" s="309"/>
      <c r="C423" s="309"/>
      <c r="D423" s="321"/>
      <c r="E423" s="322"/>
      <c r="F423" s="309"/>
      <c r="G423" s="309"/>
      <c r="H423" s="310"/>
      <c r="I423" s="311"/>
      <c r="J423" s="309"/>
      <c r="K423" s="311"/>
      <c r="L423" s="53"/>
      <c r="M423" s="53"/>
      <c r="N423" s="53"/>
      <c r="O423" s="53"/>
      <c r="P423" s="53"/>
    </row>
    <row r="424" spans="1:16" ht="15" customHeight="1" x14ac:dyDescent="0.3">
      <c r="A424" s="327"/>
      <c r="B424" s="309"/>
      <c r="C424" s="309"/>
      <c r="D424" s="321"/>
      <c r="E424" s="322"/>
      <c r="F424" s="309"/>
      <c r="G424" s="309"/>
      <c r="H424" s="310"/>
      <c r="I424" s="311"/>
      <c r="J424" s="309"/>
      <c r="K424" s="311"/>
      <c r="L424" s="53"/>
      <c r="M424" s="53"/>
      <c r="N424" s="53"/>
      <c r="O424" s="53"/>
      <c r="P424" s="53"/>
    </row>
    <row r="425" spans="1:16" ht="15" customHeight="1" x14ac:dyDescent="0.3">
      <c r="A425" s="327"/>
      <c r="B425" s="309"/>
      <c r="C425" s="309"/>
      <c r="D425" s="321"/>
      <c r="E425" s="322"/>
      <c r="F425" s="309"/>
      <c r="G425" s="309"/>
      <c r="H425" s="310"/>
      <c r="I425" s="311"/>
      <c r="J425" s="309"/>
      <c r="K425" s="311"/>
      <c r="L425" s="53"/>
      <c r="M425" s="53"/>
      <c r="N425" s="53"/>
      <c r="O425" s="53"/>
      <c r="P425" s="53"/>
    </row>
    <row r="426" spans="1:16" ht="15" customHeight="1" x14ac:dyDescent="0.3">
      <c r="A426" s="327"/>
      <c r="B426" s="309"/>
      <c r="C426" s="309"/>
      <c r="D426" s="321"/>
      <c r="E426" s="322"/>
      <c r="F426" s="309"/>
      <c r="G426" s="309"/>
      <c r="H426" s="310"/>
      <c r="I426" s="311"/>
      <c r="J426" s="309"/>
      <c r="K426" s="311"/>
      <c r="L426" s="53"/>
      <c r="M426" s="53"/>
      <c r="N426" s="53"/>
      <c r="O426" s="53"/>
      <c r="P426" s="53"/>
    </row>
    <row r="427" spans="1:16" ht="15" customHeight="1" x14ac:dyDescent="0.3">
      <c r="A427" s="327"/>
      <c r="B427" s="309"/>
      <c r="C427" s="309"/>
      <c r="D427" s="321"/>
      <c r="E427" s="322"/>
      <c r="F427" s="309"/>
      <c r="G427" s="309"/>
      <c r="H427" s="310"/>
      <c r="I427" s="311"/>
      <c r="J427" s="309"/>
      <c r="K427" s="311"/>
      <c r="L427" s="53"/>
      <c r="M427" s="53"/>
      <c r="N427" s="53"/>
      <c r="O427" s="53"/>
      <c r="P427" s="53"/>
    </row>
    <row r="428" spans="1:16" ht="15" customHeight="1" x14ac:dyDescent="0.3">
      <c r="A428" s="327"/>
      <c r="B428" s="309"/>
      <c r="C428" s="309"/>
      <c r="D428" s="321"/>
      <c r="E428" s="322"/>
      <c r="F428" s="309"/>
      <c r="G428" s="309"/>
      <c r="H428" s="310"/>
      <c r="I428" s="311"/>
      <c r="J428" s="309"/>
      <c r="K428" s="311"/>
      <c r="L428" s="53"/>
      <c r="M428" s="53"/>
      <c r="N428" s="53"/>
      <c r="O428" s="53"/>
      <c r="P428" s="53"/>
    </row>
    <row r="429" spans="1:16" ht="15" customHeight="1" x14ac:dyDescent="0.3">
      <c r="A429" s="327"/>
      <c r="B429" s="309"/>
      <c r="C429" s="309"/>
      <c r="D429" s="321"/>
      <c r="E429" s="322"/>
      <c r="F429" s="309"/>
      <c r="G429" s="309"/>
      <c r="H429" s="310"/>
      <c r="I429" s="311"/>
      <c r="J429" s="309"/>
      <c r="K429" s="311"/>
      <c r="L429" s="53"/>
      <c r="M429" s="53"/>
      <c r="N429" s="53"/>
      <c r="O429" s="53"/>
      <c r="P429" s="53"/>
    </row>
    <row r="430" spans="1:16" ht="15" customHeight="1" x14ac:dyDescent="0.3">
      <c r="A430" s="327"/>
      <c r="B430" s="309"/>
      <c r="C430" s="309"/>
      <c r="D430" s="321"/>
      <c r="E430" s="322"/>
      <c r="F430" s="309"/>
      <c r="G430" s="309"/>
      <c r="H430" s="310"/>
      <c r="I430" s="311"/>
      <c r="J430" s="309"/>
      <c r="K430" s="311"/>
      <c r="L430" s="53"/>
      <c r="M430" s="53"/>
      <c r="N430" s="53"/>
      <c r="O430" s="53"/>
      <c r="P430" s="53"/>
    </row>
    <row r="431" spans="1:16" ht="15" customHeight="1" x14ac:dyDescent="0.3">
      <c r="A431" s="327"/>
      <c r="B431" s="309"/>
      <c r="C431" s="309"/>
      <c r="D431" s="321"/>
      <c r="E431" s="322"/>
      <c r="F431" s="309"/>
      <c r="G431" s="309"/>
      <c r="H431" s="310"/>
      <c r="I431" s="311"/>
      <c r="J431" s="309"/>
      <c r="K431" s="311"/>
      <c r="L431" s="53"/>
      <c r="M431" s="53"/>
      <c r="N431" s="53"/>
      <c r="O431" s="53"/>
      <c r="P431" s="53"/>
    </row>
    <row r="432" spans="1:16" ht="15" customHeight="1" x14ac:dyDescent="0.3">
      <c r="A432" s="327"/>
      <c r="B432" s="309"/>
      <c r="C432" s="309"/>
      <c r="D432" s="321"/>
      <c r="E432" s="322"/>
      <c r="F432" s="309"/>
      <c r="G432" s="309"/>
      <c r="H432" s="310"/>
      <c r="I432" s="311"/>
      <c r="J432" s="309"/>
      <c r="K432" s="311"/>
      <c r="L432" s="53"/>
      <c r="M432" s="53"/>
      <c r="N432" s="53"/>
      <c r="O432" s="53"/>
      <c r="P432" s="53"/>
    </row>
    <row r="433" spans="1:16" ht="15" customHeight="1" x14ac:dyDescent="0.3">
      <c r="A433" s="327"/>
      <c r="B433" s="309"/>
      <c r="C433" s="309"/>
      <c r="D433" s="321"/>
      <c r="E433" s="322"/>
      <c r="F433" s="309"/>
      <c r="G433" s="309"/>
      <c r="H433" s="310"/>
      <c r="I433" s="311"/>
      <c r="J433" s="309"/>
      <c r="K433" s="311"/>
      <c r="L433" s="53"/>
      <c r="M433" s="53"/>
      <c r="N433" s="53"/>
      <c r="O433" s="53"/>
      <c r="P433" s="53"/>
    </row>
    <row r="434" spans="1:16" ht="15" customHeight="1" x14ac:dyDescent="0.3">
      <c r="A434" s="327"/>
      <c r="B434" s="309"/>
      <c r="C434" s="309"/>
      <c r="D434" s="321"/>
      <c r="E434" s="322"/>
      <c r="F434" s="309"/>
      <c r="G434" s="309"/>
      <c r="H434" s="310"/>
      <c r="I434" s="311"/>
      <c r="J434" s="309"/>
      <c r="K434" s="311"/>
      <c r="L434" s="53"/>
      <c r="M434" s="53"/>
      <c r="N434" s="53"/>
      <c r="O434" s="53"/>
      <c r="P434" s="53"/>
    </row>
    <row r="435" spans="1:16" ht="15" customHeight="1" x14ac:dyDescent="0.3">
      <c r="A435" s="327"/>
      <c r="B435" s="309"/>
      <c r="C435" s="309"/>
      <c r="D435" s="321"/>
      <c r="E435" s="322"/>
      <c r="F435" s="309"/>
      <c r="G435" s="309"/>
      <c r="H435" s="310"/>
      <c r="I435" s="311"/>
      <c r="J435" s="309"/>
      <c r="K435" s="311"/>
      <c r="L435" s="53"/>
      <c r="M435" s="53"/>
      <c r="N435" s="53"/>
      <c r="O435" s="53"/>
      <c r="P435" s="53"/>
    </row>
    <row r="436" spans="1:16" ht="15" customHeight="1" x14ac:dyDescent="0.3">
      <c r="A436" s="327"/>
      <c r="B436" s="309"/>
      <c r="C436" s="309"/>
      <c r="D436" s="321"/>
      <c r="E436" s="322"/>
      <c r="F436" s="309"/>
      <c r="G436" s="309"/>
      <c r="H436" s="310"/>
      <c r="I436" s="311"/>
      <c r="J436" s="309"/>
      <c r="K436" s="311"/>
      <c r="L436" s="53"/>
      <c r="M436" s="53"/>
      <c r="N436" s="53"/>
      <c r="O436" s="53"/>
      <c r="P436" s="53"/>
    </row>
    <row r="437" spans="1:16" ht="15" customHeight="1" x14ac:dyDescent="0.3">
      <c r="A437" s="327"/>
      <c r="B437" s="309"/>
      <c r="C437" s="309"/>
      <c r="D437" s="321"/>
      <c r="E437" s="322"/>
      <c r="F437" s="309"/>
      <c r="G437" s="309"/>
      <c r="H437" s="310"/>
      <c r="I437" s="311"/>
      <c r="J437" s="309"/>
      <c r="K437" s="311"/>
      <c r="L437" s="53"/>
      <c r="M437" s="53"/>
      <c r="N437" s="53"/>
      <c r="O437" s="53"/>
      <c r="P437" s="53"/>
    </row>
    <row r="438" spans="1:16" ht="15" customHeight="1" x14ac:dyDescent="0.3">
      <c r="A438" s="327"/>
      <c r="B438" s="309"/>
      <c r="C438" s="309"/>
      <c r="D438" s="321"/>
      <c r="E438" s="322"/>
      <c r="F438" s="309"/>
      <c r="G438" s="309"/>
      <c r="H438" s="310"/>
      <c r="I438" s="311"/>
      <c r="J438" s="309"/>
      <c r="K438" s="311"/>
      <c r="L438" s="53"/>
      <c r="M438" s="53"/>
      <c r="N438" s="53"/>
      <c r="O438" s="53"/>
      <c r="P438" s="53"/>
    </row>
    <row r="439" spans="1:16" ht="15" customHeight="1" x14ac:dyDescent="0.3">
      <c r="A439" s="327"/>
      <c r="B439" s="309"/>
      <c r="C439" s="309"/>
      <c r="D439" s="321"/>
      <c r="E439" s="322"/>
      <c r="F439" s="309"/>
      <c r="G439" s="309"/>
      <c r="H439" s="310"/>
      <c r="I439" s="311"/>
      <c r="J439" s="309"/>
      <c r="K439" s="311"/>
      <c r="L439" s="53"/>
      <c r="M439" s="53"/>
      <c r="N439" s="53"/>
      <c r="O439" s="53"/>
      <c r="P439" s="53"/>
    </row>
    <row r="440" spans="1:16" ht="15" customHeight="1" x14ac:dyDescent="0.3">
      <c r="A440" s="327"/>
      <c r="B440" s="309"/>
      <c r="C440" s="309"/>
      <c r="D440" s="321"/>
      <c r="E440" s="322"/>
      <c r="F440" s="309"/>
      <c r="G440" s="309"/>
      <c r="H440" s="310"/>
      <c r="I440" s="311"/>
      <c r="J440" s="309"/>
      <c r="K440" s="311"/>
      <c r="L440" s="53"/>
      <c r="M440" s="53"/>
      <c r="N440" s="53"/>
      <c r="O440" s="53"/>
      <c r="P440" s="53"/>
    </row>
    <row r="441" spans="1:16" ht="15" customHeight="1" x14ac:dyDescent="0.3">
      <c r="A441" s="327"/>
      <c r="B441" s="309"/>
      <c r="C441" s="309"/>
      <c r="D441" s="321"/>
      <c r="E441" s="322"/>
      <c r="F441" s="309"/>
      <c r="G441" s="309"/>
      <c r="H441" s="310"/>
      <c r="I441" s="311"/>
      <c r="J441" s="309"/>
      <c r="K441" s="311"/>
      <c r="L441" s="53"/>
      <c r="M441" s="53"/>
      <c r="N441" s="53"/>
      <c r="O441" s="53"/>
      <c r="P441" s="53"/>
    </row>
    <row r="442" spans="1:16" ht="15" customHeight="1" x14ac:dyDescent="0.3">
      <c r="A442" s="327"/>
      <c r="B442" s="309"/>
      <c r="C442" s="309"/>
      <c r="D442" s="321"/>
      <c r="E442" s="322"/>
      <c r="F442" s="309"/>
      <c r="G442" s="309"/>
      <c r="H442" s="310"/>
      <c r="I442" s="311"/>
      <c r="J442" s="309"/>
      <c r="K442" s="311"/>
      <c r="L442" s="53"/>
      <c r="M442" s="53"/>
      <c r="N442" s="53"/>
      <c r="O442" s="53"/>
      <c r="P442" s="53"/>
    </row>
    <row r="443" spans="1:16" ht="15" customHeight="1" x14ac:dyDescent="0.3">
      <c r="A443" s="327"/>
      <c r="B443" s="309"/>
      <c r="C443" s="309"/>
      <c r="D443" s="321"/>
      <c r="E443" s="322"/>
      <c r="F443" s="309"/>
      <c r="G443" s="309"/>
      <c r="H443" s="310"/>
      <c r="I443" s="311"/>
      <c r="J443" s="309"/>
      <c r="K443" s="311"/>
      <c r="L443" s="53"/>
      <c r="M443" s="53"/>
      <c r="N443" s="53"/>
      <c r="O443" s="53"/>
      <c r="P443" s="53"/>
    </row>
    <row r="444" spans="1:16" ht="15" customHeight="1" x14ac:dyDescent="0.3">
      <c r="A444" s="327"/>
      <c r="B444" s="309"/>
      <c r="C444" s="309"/>
      <c r="D444" s="321"/>
      <c r="E444" s="322"/>
      <c r="F444" s="309"/>
      <c r="G444" s="309"/>
      <c r="H444" s="310"/>
      <c r="I444" s="311"/>
      <c r="J444" s="309"/>
      <c r="K444" s="311"/>
      <c r="L444" s="53"/>
      <c r="M444" s="53"/>
      <c r="N444" s="53"/>
      <c r="O444" s="53"/>
      <c r="P444" s="53"/>
    </row>
    <row r="445" spans="1:16" ht="15" customHeight="1" x14ac:dyDescent="0.3">
      <c r="A445" s="327"/>
      <c r="B445" s="309"/>
      <c r="C445" s="309"/>
      <c r="D445" s="321"/>
      <c r="E445" s="322"/>
      <c r="F445" s="309"/>
      <c r="G445" s="309"/>
      <c r="H445" s="310"/>
      <c r="I445" s="311"/>
      <c r="J445" s="309"/>
      <c r="K445" s="311"/>
      <c r="L445" s="53"/>
      <c r="M445" s="53"/>
      <c r="N445" s="53"/>
      <c r="O445" s="53"/>
      <c r="P445" s="53"/>
    </row>
    <row r="446" spans="1:16" ht="15" customHeight="1" x14ac:dyDescent="0.3">
      <c r="A446" s="327"/>
      <c r="B446" s="309"/>
      <c r="C446" s="309"/>
      <c r="D446" s="321"/>
      <c r="E446" s="322"/>
      <c r="F446" s="309"/>
      <c r="G446" s="309"/>
      <c r="H446" s="310"/>
      <c r="I446" s="311"/>
      <c r="J446" s="309"/>
      <c r="K446" s="311"/>
      <c r="L446" s="53"/>
      <c r="M446" s="53"/>
      <c r="N446" s="53"/>
      <c r="O446" s="53"/>
      <c r="P446" s="53"/>
    </row>
    <row r="447" spans="1:16" ht="15" customHeight="1" x14ac:dyDescent="0.3">
      <c r="A447" s="327"/>
      <c r="B447" s="309"/>
      <c r="C447" s="309"/>
      <c r="D447" s="321"/>
      <c r="E447" s="322"/>
      <c r="F447" s="309"/>
      <c r="G447" s="309"/>
      <c r="H447" s="310"/>
      <c r="I447" s="311"/>
      <c r="J447" s="309"/>
      <c r="K447" s="311"/>
      <c r="L447" s="53"/>
      <c r="M447" s="53"/>
      <c r="N447" s="53"/>
      <c r="O447" s="53"/>
      <c r="P447" s="53"/>
    </row>
    <row r="448" spans="1:16" ht="15" customHeight="1" x14ac:dyDescent="0.3">
      <c r="A448" s="327"/>
      <c r="B448" s="309"/>
      <c r="C448" s="309"/>
      <c r="D448" s="321"/>
      <c r="E448" s="322"/>
      <c r="F448" s="309"/>
      <c r="G448" s="309"/>
      <c r="H448" s="310"/>
      <c r="I448" s="311"/>
      <c r="J448" s="309"/>
      <c r="K448" s="311"/>
      <c r="L448" s="53"/>
      <c r="M448" s="53"/>
      <c r="N448" s="53"/>
      <c r="O448" s="53"/>
      <c r="P448" s="53"/>
    </row>
    <row r="449" spans="1:16" ht="15" customHeight="1" x14ac:dyDescent="0.3">
      <c r="A449" s="327"/>
      <c r="B449" s="309"/>
      <c r="C449" s="309"/>
      <c r="D449" s="321"/>
      <c r="E449" s="322"/>
      <c r="F449" s="309"/>
      <c r="G449" s="309"/>
      <c r="H449" s="310"/>
      <c r="I449" s="311"/>
      <c r="J449" s="309"/>
      <c r="K449" s="311"/>
      <c r="L449" s="53"/>
      <c r="M449" s="53"/>
      <c r="N449" s="53"/>
      <c r="O449" s="53"/>
      <c r="P449" s="53"/>
    </row>
    <row r="450" spans="1:16" ht="15" customHeight="1" x14ac:dyDescent="0.3">
      <c r="A450" s="327"/>
      <c r="B450" s="309"/>
      <c r="C450" s="309"/>
      <c r="D450" s="321"/>
      <c r="E450" s="322"/>
      <c r="F450" s="309"/>
      <c r="G450" s="309"/>
      <c r="H450" s="310"/>
      <c r="I450" s="311"/>
      <c r="J450" s="309"/>
      <c r="K450" s="311"/>
      <c r="L450" s="53"/>
      <c r="M450" s="53"/>
      <c r="N450" s="53"/>
      <c r="O450" s="53"/>
      <c r="P450" s="53"/>
    </row>
    <row r="451" spans="1:16" ht="15" customHeight="1" x14ac:dyDescent="0.3">
      <c r="A451" s="327"/>
      <c r="B451" s="309"/>
      <c r="C451" s="309"/>
      <c r="D451" s="321"/>
      <c r="E451" s="322"/>
      <c r="F451" s="309"/>
      <c r="G451" s="309"/>
      <c r="H451" s="310"/>
      <c r="I451" s="311"/>
      <c r="J451" s="309"/>
      <c r="K451" s="311"/>
      <c r="L451" s="53"/>
      <c r="M451" s="53"/>
      <c r="N451" s="53"/>
      <c r="O451" s="53"/>
      <c r="P451" s="53"/>
    </row>
    <row r="452" spans="1:16" ht="15" customHeight="1" x14ac:dyDescent="0.3">
      <c r="A452" s="327"/>
      <c r="B452" s="309"/>
      <c r="C452" s="309"/>
      <c r="D452" s="321"/>
      <c r="E452" s="322"/>
      <c r="F452" s="309"/>
      <c r="G452" s="309"/>
      <c r="H452" s="310"/>
      <c r="I452" s="311"/>
      <c r="J452" s="309"/>
      <c r="K452" s="311"/>
      <c r="L452" s="53"/>
      <c r="M452" s="53"/>
      <c r="N452" s="53"/>
      <c r="O452" s="53"/>
      <c r="P452" s="53"/>
    </row>
    <row r="453" spans="1:16" ht="15" customHeight="1" x14ac:dyDescent="0.3">
      <c r="A453" s="327"/>
      <c r="B453" s="309"/>
      <c r="C453" s="309"/>
      <c r="D453" s="321"/>
      <c r="E453" s="322"/>
      <c r="F453" s="309"/>
      <c r="G453" s="309"/>
      <c r="H453" s="310"/>
      <c r="I453" s="311"/>
      <c r="J453" s="309"/>
      <c r="K453" s="311"/>
      <c r="L453" s="53"/>
      <c r="M453" s="53"/>
      <c r="N453" s="53"/>
      <c r="O453" s="53"/>
      <c r="P453" s="53"/>
    </row>
    <row r="454" spans="1:16" ht="15" customHeight="1" x14ac:dyDescent="0.3">
      <c r="A454" s="327"/>
      <c r="B454" s="309"/>
      <c r="C454" s="309"/>
      <c r="D454" s="321"/>
      <c r="E454" s="322"/>
      <c r="F454" s="309"/>
      <c r="G454" s="309"/>
      <c r="H454" s="310"/>
      <c r="I454" s="311"/>
      <c r="J454" s="309"/>
      <c r="K454" s="311"/>
      <c r="L454" s="53"/>
      <c r="M454" s="53"/>
      <c r="N454" s="53"/>
      <c r="O454" s="53"/>
      <c r="P454" s="53"/>
    </row>
    <row r="455" spans="1:16" ht="15" customHeight="1" x14ac:dyDescent="0.3">
      <c r="A455" s="327"/>
      <c r="B455" s="309"/>
      <c r="C455" s="309"/>
      <c r="D455" s="321"/>
      <c r="E455" s="322"/>
      <c r="F455" s="309"/>
      <c r="G455" s="309"/>
      <c r="H455" s="310"/>
      <c r="I455" s="311"/>
      <c r="J455" s="309"/>
      <c r="K455" s="311"/>
      <c r="L455" s="53"/>
      <c r="M455" s="53"/>
      <c r="N455" s="53"/>
      <c r="O455" s="53"/>
      <c r="P455" s="53"/>
    </row>
    <row r="456" spans="1:16" ht="15" customHeight="1" x14ac:dyDescent="0.3">
      <c r="A456" s="327"/>
      <c r="B456" s="309"/>
      <c r="C456" s="309"/>
      <c r="D456" s="321"/>
      <c r="E456" s="322"/>
      <c r="F456" s="309"/>
      <c r="G456" s="309"/>
      <c r="H456" s="310"/>
      <c r="I456" s="311"/>
      <c r="J456" s="309"/>
      <c r="K456" s="311"/>
      <c r="L456" s="53"/>
      <c r="M456" s="53"/>
      <c r="N456" s="53"/>
      <c r="O456" s="53"/>
      <c r="P456" s="53"/>
    </row>
    <row r="457" spans="1:16" ht="15" customHeight="1" x14ac:dyDescent="0.3">
      <c r="A457" s="327"/>
      <c r="B457" s="309"/>
      <c r="C457" s="309"/>
      <c r="D457" s="321"/>
      <c r="E457" s="322"/>
      <c r="F457" s="309"/>
      <c r="G457" s="309"/>
      <c r="H457" s="310"/>
      <c r="I457" s="311"/>
      <c r="J457" s="309"/>
      <c r="K457" s="311"/>
      <c r="L457" s="53"/>
      <c r="M457" s="53"/>
      <c r="N457" s="53"/>
      <c r="O457" s="53"/>
      <c r="P457" s="53"/>
    </row>
    <row r="458" spans="1:16" ht="15" customHeight="1" x14ac:dyDescent="0.3">
      <c r="A458" s="327"/>
      <c r="B458" s="309"/>
      <c r="C458" s="309"/>
      <c r="D458" s="321"/>
      <c r="E458" s="322"/>
      <c r="F458" s="309"/>
      <c r="G458" s="309"/>
      <c r="H458" s="310"/>
      <c r="I458" s="311"/>
      <c r="J458" s="309"/>
      <c r="K458" s="311"/>
      <c r="L458" s="53"/>
      <c r="M458" s="53"/>
      <c r="N458" s="53"/>
      <c r="O458" s="53"/>
      <c r="P458" s="53"/>
    </row>
    <row r="459" spans="1:16" ht="15" customHeight="1" x14ac:dyDescent="0.3">
      <c r="A459" s="327"/>
      <c r="B459" s="309"/>
      <c r="C459" s="309"/>
      <c r="D459" s="321"/>
      <c r="E459" s="322"/>
      <c r="F459" s="309"/>
      <c r="G459" s="309"/>
      <c r="H459" s="310"/>
      <c r="I459" s="311"/>
      <c r="J459" s="309"/>
      <c r="K459" s="311"/>
      <c r="L459" s="53"/>
      <c r="M459" s="53"/>
      <c r="N459" s="53"/>
      <c r="O459" s="53"/>
      <c r="P459" s="53"/>
    </row>
    <row r="460" spans="1:16" ht="15" customHeight="1" x14ac:dyDescent="0.3">
      <c r="A460" s="327"/>
      <c r="B460" s="309"/>
      <c r="C460" s="309"/>
      <c r="D460" s="321"/>
      <c r="E460" s="322"/>
      <c r="F460" s="309"/>
      <c r="G460" s="309"/>
      <c r="H460" s="310"/>
      <c r="I460" s="311"/>
      <c r="J460" s="309"/>
      <c r="K460" s="311"/>
      <c r="L460" s="53"/>
      <c r="M460" s="53"/>
      <c r="N460" s="53"/>
      <c r="O460" s="53"/>
      <c r="P460" s="53"/>
    </row>
    <row r="461" spans="1:16" ht="15" customHeight="1" x14ac:dyDescent="0.3">
      <c r="A461" s="327"/>
      <c r="B461" s="309"/>
      <c r="C461" s="309"/>
      <c r="D461" s="321"/>
      <c r="E461" s="322"/>
      <c r="F461" s="309"/>
      <c r="G461" s="309"/>
      <c r="H461" s="310"/>
      <c r="I461" s="311"/>
      <c r="J461" s="309"/>
      <c r="K461" s="311"/>
      <c r="L461" s="53"/>
      <c r="M461" s="53"/>
      <c r="N461" s="53"/>
      <c r="O461" s="53"/>
      <c r="P461" s="53"/>
    </row>
    <row r="462" spans="1:16" ht="15" customHeight="1" x14ac:dyDescent="0.3">
      <c r="A462" s="327"/>
      <c r="B462" s="309"/>
      <c r="C462" s="309"/>
      <c r="D462" s="321"/>
      <c r="E462" s="322"/>
      <c r="F462" s="309"/>
      <c r="G462" s="309"/>
      <c r="H462" s="310"/>
      <c r="I462" s="311"/>
      <c r="J462" s="309"/>
      <c r="K462" s="311"/>
      <c r="L462" s="53"/>
      <c r="M462" s="53"/>
      <c r="N462" s="53"/>
      <c r="O462" s="53"/>
      <c r="P462" s="53"/>
    </row>
    <row r="463" spans="1:16" ht="15" customHeight="1" x14ac:dyDescent="0.3">
      <c r="A463" s="327"/>
      <c r="B463" s="309"/>
      <c r="C463" s="309"/>
      <c r="D463" s="321"/>
      <c r="E463" s="322"/>
      <c r="F463" s="309"/>
      <c r="G463" s="309"/>
      <c r="H463" s="310"/>
      <c r="I463" s="311"/>
      <c r="J463" s="309"/>
      <c r="K463" s="311"/>
      <c r="L463" s="53"/>
      <c r="M463" s="53"/>
      <c r="N463" s="53"/>
      <c r="O463" s="53"/>
      <c r="P463" s="53"/>
    </row>
    <row r="464" spans="1:16" ht="15" customHeight="1" x14ac:dyDescent="0.3">
      <c r="A464" s="327"/>
      <c r="B464" s="309"/>
      <c r="C464" s="309"/>
      <c r="D464" s="321"/>
      <c r="E464" s="322"/>
      <c r="F464" s="309"/>
      <c r="G464" s="309"/>
      <c r="H464" s="310"/>
      <c r="I464" s="311"/>
      <c r="J464" s="309"/>
      <c r="K464" s="311"/>
      <c r="L464" s="53"/>
      <c r="M464" s="53"/>
      <c r="N464" s="53"/>
      <c r="O464" s="53"/>
      <c r="P464" s="53"/>
    </row>
    <row r="465" spans="1:16" ht="15" customHeight="1" x14ac:dyDescent="0.3">
      <c r="A465" s="327"/>
      <c r="B465" s="309"/>
      <c r="C465" s="309"/>
      <c r="D465" s="321"/>
      <c r="E465" s="322"/>
      <c r="F465" s="309"/>
      <c r="G465" s="309"/>
      <c r="H465" s="310"/>
      <c r="I465" s="311"/>
      <c r="J465" s="309"/>
      <c r="K465" s="311"/>
      <c r="L465" s="53"/>
      <c r="M465" s="53"/>
      <c r="N465" s="53"/>
      <c r="O465" s="53"/>
      <c r="P465" s="53"/>
    </row>
    <row r="466" spans="1:16" ht="15" customHeight="1" x14ac:dyDescent="0.3">
      <c r="A466" s="327"/>
      <c r="B466" s="309"/>
      <c r="C466" s="309"/>
      <c r="D466" s="321"/>
      <c r="E466" s="322"/>
      <c r="F466" s="309"/>
      <c r="G466" s="309"/>
      <c r="H466" s="310"/>
      <c r="I466" s="311"/>
      <c r="J466" s="309"/>
      <c r="K466" s="311"/>
      <c r="L466" s="53"/>
      <c r="M466" s="53"/>
      <c r="N466" s="53"/>
      <c r="O466" s="53"/>
      <c r="P466" s="53"/>
    </row>
    <row r="467" spans="1:16" ht="15" customHeight="1" x14ac:dyDescent="0.3">
      <c r="A467" s="327"/>
      <c r="B467" s="309"/>
      <c r="C467" s="309"/>
      <c r="D467" s="321"/>
      <c r="E467" s="322"/>
      <c r="F467" s="309"/>
      <c r="G467" s="309"/>
      <c r="H467" s="310"/>
      <c r="I467" s="311"/>
      <c r="J467" s="309"/>
      <c r="K467" s="311"/>
      <c r="L467" s="53"/>
      <c r="M467" s="53"/>
      <c r="N467" s="53"/>
      <c r="O467" s="53"/>
      <c r="P467" s="53"/>
    </row>
    <row r="468" spans="1:16" ht="15" customHeight="1" x14ac:dyDescent="0.3">
      <c r="A468" s="327"/>
      <c r="B468" s="309"/>
      <c r="C468" s="309"/>
      <c r="D468" s="321"/>
      <c r="E468" s="322"/>
      <c r="F468" s="309"/>
      <c r="G468" s="309"/>
      <c r="H468" s="310"/>
      <c r="I468" s="311"/>
      <c r="J468" s="309"/>
      <c r="K468" s="311"/>
      <c r="L468" s="53"/>
      <c r="M468" s="53"/>
      <c r="N468" s="53"/>
      <c r="O468" s="53"/>
      <c r="P468" s="53"/>
    </row>
    <row r="469" spans="1:16" ht="15" customHeight="1" x14ac:dyDescent="0.3">
      <c r="A469" s="327"/>
      <c r="B469" s="309"/>
      <c r="C469" s="309"/>
      <c r="D469" s="321"/>
      <c r="E469" s="322"/>
      <c r="F469" s="309"/>
      <c r="G469" s="309"/>
      <c r="H469" s="310"/>
      <c r="I469" s="311"/>
      <c r="J469" s="309"/>
      <c r="K469" s="311"/>
      <c r="L469" s="53"/>
      <c r="M469" s="53"/>
      <c r="N469" s="53"/>
      <c r="O469" s="53"/>
      <c r="P469" s="53"/>
    </row>
    <row r="470" spans="1:16" ht="15" customHeight="1" x14ac:dyDescent="0.3">
      <c r="A470" s="327"/>
      <c r="B470" s="309"/>
      <c r="C470" s="309"/>
      <c r="D470" s="321"/>
      <c r="E470" s="322"/>
      <c r="F470" s="309"/>
      <c r="G470" s="309"/>
      <c r="H470" s="310"/>
      <c r="I470" s="311"/>
      <c r="J470" s="309"/>
      <c r="K470" s="311"/>
      <c r="L470" s="53"/>
      <c r="M470" s="53"/>
      <c r="N470" s="53"/>
      <c r="O470" s="53"/>
      <c r="P470" s="53"/>
    </row>
    <row r="471" spans="1:16" ht="15" customHeight="1" x14ac:dyDescent="0.3">
      <c r="A471" s="327"/>
      <c r="B471" s="309"/>
      <c r="C471" s="309"/>
      <c r="D471" s="321"/>
      <c r="E471" s="322"/>
      <c r="F471" s="309"/>
      <c r="G471" s="309"/>
      <c r="H471" s="310"/>
      <c r="I471" s="311"/>
      <c r="J471" s="309"/>
      <c r="K471" s="311"/>
      <c r="L471" s="53"/>
      <c r="M471" s="53"/>
      <c r="N471" s="53"/>
      <c r="O471" s="53"/>
      <c r="P471" s="53"/>
    </row>
    <row r="472" spans="1:16" ht="15" customHeight="1" x14ac:dyDescent="0.3">
      <c r="A472" s="327"/>
      <c r="B472" s="309"/>
      <c r="C472" s="309"/>
      <c r="D472" s="321"/>
      <c r="E472" s="322"/>
      <c r="F472" s="309"/>
      <c r="G472" s="309"/>
      <c r="H472" s="310"/>
      <c r="I472" s="311"/>
      <c r="J472" s="309"/>
      <c r="K472" s="311"/>
      <c r="L472" s="53"/>
      <c r="M472" s="53"/>
      <c r="N472" s="53"/>
      <c r="O472" s="53"/>
      <c r="P472" s="53"/>
    </row>
    <row r="473" spans="1:16" ht="15" customHeight="1" x14ac:dyDescent="0.3">
      <c r="A473" s="327"/>
      <c r="B473" s="309"/>
      <c r="C473" s="309"/>
      <c r="D473" s="321"/>
      <c r="E473" s="322"/>
      <c r="F473" s="309"/>
      <c r="G473" s="309"/>
      <c r="H473" s="310"/>
      <c r="I473" s="311"/>
      <c r="J473" s="309"/>
      <c r="K473" s="311"/>
      <c r="L473" s="53"/>
      <c r="M473" s="53"/>
      <c r="N473" s="53"/>
      <c r="O473" s="53"/>
      <c r="P473" s="53"/>
    </row>
    <row r="474" spans="1:16" ht="15" customHeight="1" x14ac:dyDescent="0.3">
      <c r="A474" s="327"/>
      <c r="B474" s="309"/>
      <c r="C474" s="309"/>
      <c r="D474" s="321"/>
      <c r="E474" s="322"/>
      <c r="F474" s="309"/>
      <c r="G474" s="309"/>
      <c r="H474" s="310"/>
      <c r="I474" s="311"/>
      <c r="J474" s="309"/>
      <c r="K474" s="311"/>
      <c r="L474" s="53"/>
      <c r="M474" s="53"/>
      <c r="N474" s="53"/>
      <c r="O474" s="53"/>
      <c r="P474" s="53"/>
    </row>
    <row r="475" spans="1:16" ht="15" customHeight="1" x14ac:dyDescent="0.3">
      <c r="A475" s="327"/>
      <c r="B475" s="309"/>
      <c r="C475" s="309"/>
      <c r="D475" s="321"/>
      <c r="E475" s="322"/>
      <c r="F475" s="309"/>
      <c r="G475" s="309"/>
      <c r="H475" s="310"/>
      <c r="I475" s="311"/>
      <c r="J475" s="309"/>
      <c r="K475" s="311"/>
      <c r="L475" s="53"/>
      <c r="M475" s="53"/>
      <c r="N475" s="53"/>
      <c r="O475" s="53"/>
      <c r="P475" s="53"/>
    </row>
    <row r="476" spans="1:16" ht="15" customHeight="1" x14ac:dyDescent="0.3">
      <c r="A476" s="327"/>
      <c r="B476" s="309"/>
      <c r="C476" s="309"/>
      <c r="D476" s="321"/>
      <c r="E476" s="322"/>
      <c r="F476" s="309"/>
      <c r="G476" s="309"/>
      <c r="H476" s="310"/>
      <c r="I476" s="311"/>
      <c r="J476" s="309"/>
      <c r="K476" s="311"/>
      <c r="L476" s="53"/>
      <c r="M476" s="53"/>
      <c r="N476" s="53"/>
      <c r="O476" s="53"/>
      <c r="P476" s="53"/>
    </row>
    <row r="477" spans="1:16" ht="15" customHeight="1" x14ac:dyDescent="0.3">
      <c r="A477" s="327"/>
      <c r="B477" s="309"/>
      <c r="C477" s="309"/>
      <c r="D477" s="321"/>
      <c r="E477" s="322"/>
      <c r="F477" s="309"/>
      <c r="G477" s="309"/>
      <c r="H477" s="310"/>
      <c r="I477" s="311"/>
      <c r="J477" s="309"/>
      <c r="K477" s="311"/>
      <c r="L477" s="53"/>
      <c r="M477" s="53"/>
      <c r="N477" s="53"/>
      <c r="O477" s="53"/>
      <c r="P477" s="53"/>
    </row>
    <row r="478" spans="1:16" ht="15" customHeight="1" x14ac:dyDescent="0.3">
      <c r="A478" s="327"/>
      <c r="B478" s="309"/>
      <c r="C478" s="309"/>
      <c r="D478" s="321"/>
      <c r="E478" s="322"/>
      <c r="F478" s="309"/>
      <c r="G478" s="309"/>
      <c r="H478" s="310"/>
      <c r="I478" s="311"/>
      <c r="J478" s="309"/>
      <c r="K478" s="311"/>
      <c r="L478" s="53"/>
      <c r="M478" s="53"/>
      <c r="N478" s="53"/>
      <c r="O478" s="53"/>
      <c r="P478" s="53"/>
    </row>
    <row r="479" spans="1:16" ht="15" customHeight="1" x14ac:dyDescent="0.3">
      <c r="A479" s="327"/>
      <c r="B479" s="309"/>
      <c r="C479" s="309"/>
      <c r="D479" s="321"/>
      <c r="E479" s="322"/>
      <c r="F479" s="309"/>
      <c r="G479" s="309"/>
      <c r="H479" s="310"/>
      <c r="I479" s="311"/>
      <c r="J479" s="309"/>
      <c r="K479" s="311"/>
      <c r="L479" s="53"/>
      <c r="M479" s="53"/>
      <c r="N479" s="53"/>
      <c r="O479" s="53"/>
      <c r="P479" s="53"/>
    </row>
    <row r="480" spans="1:16" ht="15" customHeight="1" x14ac:dyDescent="0.3">
      <c r="A480" s="327"/>
      <c r="B480" s="309"/>
      <c r="C480" s="309"/>
      <c r="D480" s="321"/>
      <c r="E480" s="322"/>
      <c r="F480" s="309"/>
      <c r="G480" s="309"/>
      <c r="H480" s="310"/>
      <c r="I480" s="311"/>
      <c r="J480" s="309"/>
      <c r="K480" s="311"/>
      <c r="L480" s="53"/>
      <c r="M480" s="53"/>
      <c r="N480" s="53"/>
      <c r="O480" s="53"/>
      <c r="P480" s="53"/>
    </row>
    <row r="481" spans="1:16" ht="15" customHeight="1" x14ac:dyDescent="0.3">
      <c r="A481" s="327"/>
      <c r="B481" s="309"/>
      <c r="C481" s="309"/>
      <c r="D481" s="321"/>
      <c r="E481" s="322"/>
      <c r="F481" s="309"/>
      <c r="G481" s="309"/>
      <c r="H481" s="310"/>
      <c r="I481" s="311"/>
      <c r="J481" s="309"/>
      <c r="K481" s="311"/>
      <c r="L481" s="53"/>
      <c r="M481" s="53"/>
      <c r="N481" s="53"/>
      <c r="O481" s="53"/>
      <c r="P481" s="53"/>
    </row>
    <row r="482" spans="1:16" ht="15" customHeight="1" x14ac:dyDescent="0.3">
      <c r="A482" s="327"/>
      <c r="B482" s="309"/>
      <c r="C482" s="309"/>
      <c r="D482" s="321"/>
      <c r="E482" s="322"/>
      <c r="F482" s="309"/>
      <c r="G482" s="309"/>
      <c r="H482" s="310"/>
      <c r="I482" s="311"/>
      <c r="J482" s="309"/>
      <c r="K482" s="311"/>
      <c r="L482" s="53"/>
      <c r="M482" s="53"/>
      <c r="N482" s="53"/>
      <c r="O482" s="53"/>
      <c r="P482" s="53"/>
    </row>
    <row r="483" spans="1:16" ht="15" customHeight="1" x14ac:dyDescent="0.3">
      <c r="A483" s="327"/>
      <c r="B483" s="309"/>
      <c r="C483" s="309"/>
      <c r="D483" s="321"/>
      <c r="E483" s="322"/>
      <c r="F483" s="309"/>
      <c r="G483" s="309"/>
      <c r="H483" s="310"/>
      <c r="I483" s="311"/>
      <c r="J483" s="309"/>
      <c r="K483" s="311"/>
      <c r="L483" s="53"/>
      <c r="M483" s="53"/>
      <c r="N483" s="53"/>
      <c r="O483" s="53"/>
      <c r="P483" s="53"/>
    </row>
    <row r="484" spans="1:16" ht="15" customHeight="1" x14ac:dyDescent="0.3">
      <c r="A484" s="327"/>
      <c r="B484" s="309"/>
      <c r="C484" s="309"/>
      <c r="D484" s="321"/>
      <c r="E484" s="322"/>
      <c r="F484" s="309"/>
      <c r="G484" s="309"/>
      <c r="H484" s="310"/>
      <c r="I484" s="311"/>
      <c r="J484" s="309"/>
      <c r="K484" s="311"/>
      <c r="L484" s="53"/>
      <c r="M484" s="53"/>
      <c r="N484" s="53"/>
      <c r="O484" s="53"/>
      <c r="P484" s="53"/>
    </row>
    <row r="485" spans="1:16" ht="15" customHeight="1" x14ac:dyDescent="0.3">
      <c r="A485" s="327"/>
      <c r="B485" s="309"/>
      <c r="C485" s="309"/>
      <c r="D485" s="321"/>
      <c r="E485" s="322"/>
      <c r="F485" s="309"/>
      <c r="G485" s="309"/>
      <c r="H485" s="310"/>
      <c r="I485" s="311"/>
      <c r="J485" s="309"/>
      <c r="K485" s="311"/>
      <c r="L485" s="53"/>
      <c r="M485" s="53"/>
      <c r="N485" s="53"/>
      <c r="O485" s="53"/>
      <c r="P485" s="53"/>
    </row>
    <row r="486" spans="1:16" ht="15" customHeight="1" x14ac:dyDescent="0.3">
      <c r="A486" s="327"/>
      <c r="B486" s="309"/>
      <c r="C486" s="309"/>
      <c r="D486" s="321"/>
      <c r="E486" s="322"/>
      <c r="F486" s="309"/>
      <c r="G486" s="309"/>
      <c r="H486" s="310"/>
      <c r="I486" s="311"/>
      <c r="J486" s="309"/>
      <c r="K486" s="311"/>
      <c r="L486" s="53"/>
      <c r="M486" s="53"/>
      <c r="N486" s="53"/>
      <c r="O486" s="53"/>
      <c r="P486" s="53"/>
    </row>
    <row r="487" spans="1:16" ht="15" customHeight="1" x14ac:dyDescent="0.3">
      <c r="A487" s="327"/>
      <c r="B487" s="309"/>
      <c r="C487" s="309"/>
      <c r="D487" s="321"/>
      <c r="E487" s="322"/>
      <c r="F487" s="309"/>
      <c r="G487" s="309"/>
      <c r="H487" s="310"/>
      <c r="I487" s="311"/>
      <c r="J487" s="309"/>
      <c r="K487" s="311"/>
      <c r="L487" s="53"/>
      <c r="M487" s="53"/>
      <c r="N487" s="53"/>
      <c r="O487" s="53"/>
      <c r="P487" s="53"/>
    </row>
    <row r="488" spans="1:16" ht="15" customHeight="1" x14ac:dyDescent="0.3">
      <c r="A488" s="327"/>
      <c r="B488" s="309"/>
      <c r="C488" s="309"/>
      <c r="D488" s="321"/>
      <c r="E488" s="322"/>
      <c r="F488" s="309"/>
      <c r="G488" s="309"/>
      <c r="H488" s="310"/>
      <c r="I488" s="311"/>
      <c r="J488" s="309"/>
      <c r="K488" s="311"/>
      <c r="L488" s="53"/>
      <c r="M488" s="53"/>
      <c r="N488" s="53"/>
      <c r="O488" s="53"/>
      <c r="P488" s="53"/>
    </row>
    <row r="489" spans="1:16" ht="15" customHeight="1" x14ac:dyDescent="0.3">
      <c r="A489" s="327"/>
      <c r="B489" s="309"/>
      <c r="C489" s="309"/>
      <c r="D489" s="321"/>
      <c r="E489" s="322"/>
      <c r="F489" s="309"/>
      <c r="G489" s="309"/>
      <c r="H489" s="310"/>
      <c r="I489" s="311"/>
      <c r="J489" s="309"/>
      <c r="K489" s="311"/>
      <c r="L489" s="53"/>
      <c r="M489" s="53"/>
      <c r="N489" s="53"/>
      <c r="O489" s="53"/>
      <c r="P489" s="53"/>
    </row>
    <row r="490" spans="1:16" ht="15" customHeight="1" x14ac:dyDescent="0.3">
      <c r="A490" s="327"/>
      <c r="B490" s="309"/>
      <c r="C490" s="309"/>
      <c r="D490" s="321"/>
      <c r="E490" s="322"/>
      <c r="F490" s="309"/>
      <c r="G490" s="309"/>
      <c r="H490" s="310"/>
      <c r="I490" s="311"/>
      <c r="J490" s="309"/>
      <c r="K490" s="311"/>
      <c r="L490" s="53"/>
      <c r="M490" s="53"/>
      <c r="N490" s="53"/>
      <c r="O490" s="53"/>
      <c r="P490" s="53"/>
    </row>
    <row r="491" spans="1:16" ht="15" customHeight="1" x14ac:dyDescent="0.3">
      <c r="A491" s="327"/>
      <c r="B491" s="309"/>
      <c r="C491" s="309"/>
      <c r="D491" s="321"/>
      <c r="E491" s="322"/>
      <c r="F491" s="309"/>
      <c r="G491" s="309"/>
      <c r="H491" s="310"/>
      <c r="I491" s="311"/>
      <c r="J491" s="309"/>
      <c r="K491" s="311"/>
      <c r="L491" s="53"/>
      <c r="M491" s="53"/>
      <c r="N491" s="53"/>
      <c r="O491" s="53"/>
      <c r="P491" s="53"/>
    </row>
    <row r="492" spans="1:16" ht="15" customHeight="1" x14ac:dyDescent="0.3">
      <c r="A492" s="327"/>
      <c r="B492" s="309"/>
      <c r="C492" s="309"/>
      <c r="D492" s="321"/>
      <c r="E492" s="322"/>
      <c r="F492" s="309"/>
      <c r="G492" s="309"/>
      <c r="H492" s="310"/>
      <c r="I492" s="311"/>
      <c r="J492" s="309"/>
      <c r="K492" s="311"/>
      <c r="L492" s="53"/>
      <c r="M492" s="53"/>
      <c r="N492" s="53"/>
      <c r="O492" s="53"/>
      <c r="P492" s="53"/>
    </row>
    <row r="493" spans="1:16" ht="15" customHeight="1" x14ac:dyDescent="0.3">
      <c r="A493" s="327"/>
      <c r="B493" s="309"/>
      <c r="C493" s="309"/>
      <c r="D493" s="321"/>
      <c r="E493" s="322"/>
      <c r="F493" s="309"/>
      <c r="G493" s="309"/>
      <c r="H493" s="310"/>
      <c r="I493" s="311"/>
      <c r="J493" s="309"/>
      <c r="K493" s="311"/>
      <c r="L493" s="53"/>
      <c r="M493" s="53"/>
      <c r="N493" s="53"/>
      <c r="O493" s="53"/>
      <c r="P493" s="53"/>
    </row>
    <row r="494" spans="1:16" ht="15" customHeight="1" x14ac:dyDescent="0.3">
      <c r="A494" s="327"/>
      <c r="B494" s="309"/>
      <c r="C494" s="309"/>
      <c r="D494" s="321"/>
      <c r="E494" s="322"/>
      <c r="F494" s="309"/>
      <c r="G494" s="309"/>
      <c r="H494" s="310"/>
      <c r="I494" s="311"/>
      <c r="J494" s="309"/>
      <c r="K494" s="311"/>
      <c r="L494" s="53"/>
      <c r="M494" s="53"/>
      <c r="N494" s="53"/>
      <c r="O494" s="53"/>
      <c r="P494" s="53"/>
    </row>
    <row r="495" spans="1:16" ht="15" customHeight="1" x14ac:dyDescent="0.3">
      <c r="A495" s="327"/>
      <c r="B495" s="309"/>
      <c r="C495" s="309"/>
      <c r="D495" s="321"/>
      <c r="E495" s="322"/>
      <c r="F495" s="309"/>
      <c r="G495" s="309"/>
      <c r="H495" s="310"/>
      <c r="I495" s="311"/>
      <c r="J495" s="309"/>
      <c r="K495" s="311"/>
      <c r="L495" s="53"/>
      <c r="M495" s="53"/>
      <c r="N495" s="53"/>
      <c r="O495" s="53"/>
      <c r="P495" s="53"/>
    </row>
    <row r="496" spans="1:16" ht="15" customHeight="1" x14ac:dyDescent="0.3">
      <c r="A496" s="327"/>
      <c r="B496" s="309"/>
      <c r="C496" s="309"/>
      <c r="D496" s="321"/>
      <c r="E496" s="322"/>
      <c r="F496" s="309"/>
      <c r="G496" s="309"/>
      <c r="H496" s="310"/>
      <c r="I496" s="311"/>
      <c r="J496" s="309"/>
      <c r="K496" s="311"/>
      <c r="L496" s="53"/>
      <c r="M496" s="53"/>
      <c r="N496" s="53"/>
      <c r="O496" s="53"/>
      <c r="P496" s="53"/>
    </row>
    <row r="497" spans="1:16" ht="15" customHeight="1" x14ac:dyDescent="0.3">
      <c r="A497" s="327"/>
      <c r="B497" s="309"/>
      <c r="C497" s="309"/>
      <c r="D497" s="321"/>
      <c r="E497" s="322"/>
      <c r="F497" s="309"/>
      <c r="G497" s="309"/>
      <c r="H497" s="310"/>
      <c r="I497" s="311"/>
      <c r="J497" s="309"/>
      <c r="K497" s="311"/>
      <c r="L497" s="53"/>
      <c r="M497" s="53"/>
      <c r="N497" s="53"/>
      <c r="O497" s="53"/>
      <c r="P497" s="53"/>
    </row>
    <row r="498" spans="1:16" ht="15" customHeight="1" x14ac:dyDescent="0.3">
      <c r="A498" s="327"/>
      <c r="B498" s="309"/>
      <c r="C498" s="309"/>
      <c r="D498" s="321"/>
      <c r="E498" s="322"/>
      <c r="F498" s="309"/>
      <c r="G498" s="309"/>
      <c r="H498" s="310"/>
      <c r="I498" s="311"/>
      <c r="J498" s="309"/>
      <c r="K498" s="311"/>
      <c r="L498" s="53"/>
      <c r="M498" s="53"/>
      <c r="N498" s="53"/>
      <c r="O498" s="53"/>
      <c r="P498" s="53"/>
    </row>
    <row r="499" spans="1:16" ht="15" customHeight="1" x14ac:dyDescent="0.3">
      <c r="A499" s="327"/>
      <c r="B499" s="309"/>
      <c r="C499" s="309"/>
      <c r="D499" s="321"/>
      <c r="E499" s="322"/>
      <c r="F499" s="309"/>
      <c r="G499" s="309"/>
      <c r="H499" s="310"/>
      <c r="I499" s="311"/>
      <c r="J499" s="309"/>
      <c r="K499" s="311"/>
      <c r="L499" s="53"/>
      <c r="M499" s="53"/>
      <c r="N499" s="53"/>
      <c r="O499" s="53"/>
      <c r="P499" s="53"/>
    </row>
    <row r="500" spans="1:16" ht="15" customHeight="1" x14ac:dyDescent="0.3">
      <c r="A500" s="327"/>
      <c r="B500" s="309"/>
      <c r="C500" s="309"/>
      <c r="D500" s="321"/>
      <c r="E500" s="322"/>
      <c r="F500" s="309"/>
      <c r="G500" s="309"/>
      <c r="H500" s="310"/>
      <c r="I500" s="311"/>
      <c r="J500" s="309"/>
      <c r="K500" s="311"/>
      <c r="L500" s="53"/>
      <c r="M500" s="53"/>
      <c r="N500" s="53"/>
      <c r="O500" s="53"/>
      <c r="P500" s="53"/>
    </row>
    <row r="501" spans="1:16" ht="15" customHeight="1" x14ac:dyDescent="0.3">
      <c r="A501" s="328"/>
      <c r="B501" s="329"/>
      <c r="C501" s="329"/>
      <c r="D501" s="330"/>
      <c r="E501" s="331"/>
      <c r="F501" s="329"/>
      <c r="G501" s="329"/>
      <c r="H501" s="332"/>
      <c r="I501" s="333"/>
      <c r="J501" s="329"/>
      <c r="K501" s="333"/>
      <c r="L501" s="53"/>
      <c r="M501" s="53"/>
      <c r="N501" s="53"/>
      <c r="O501" s="53"/>
      <c r="P501" s="53"/>
    </row>
    <row r="502" spans="1:16" ht="15" customHeight="1" x14ac:dyDescent="0.3">
      <c r="A502" s="53"/>
      <c r="B502" s="53"/>
      <c r="C502" s="53"/>
      <c r="D502" s="53"/>
      <c r="E502" s="53"/>
      <c r="F502" s="53"/>
      <c r="G502" s="53"/>
      <c r="H502" s="53"/>
      <c r="I502" s="53"/>
      <c r="J502" s="53"/>
      <c r="K502" s="53"/>
      <c r="L502" s="53"/>
      <c r="M502" s="53"/>
      <c r="N502" s="53"/>
      <c r="O502" s="53"/>
      <c r="P502" s="53"/>
    </row>
    <row r="503" spans="1:16" ht="15" customHeight="1" x14ac:dyDescent="0.3">
      <c r="A503" s="53"/>
      <c r="B503" s="53"/>
      <c r="C503" s="53"/>
      <c r="D503" s="53"/>
      <c r="E503" s="53"/>
      <c r="F503" s="53"/>
      <c r="G503" s="53"/>
      <c r="H503" s="53"/>
      <c r="I503" s="53"/>
      <c r="J503" s="53"/>
      <c r="K503" s="53"/>
      <c r="L503" s="53"/>
      <c r="M503" s="53"/>
      <c r="N503" s="53"/>
      <c r="O503" s="53"/>
      <c r="P503" s="53"/>
    </row>
  </sheetData>
  <sheetProtection algorithmName="SHA-512" hashValue="s/1bnQQPey4yvGC+uIZSCC5C5WMGNyEE1nEuys7+rKZRHQzNqw4dINXUpqf7cWSejZDtb/RtLpx08C+w8zlV+w==" saltValue="WYoTn0HEQk4pTlWrkPnxIw==" spinCount="100000" sheet="1" objects="1" scenarios="1"/>
  <mergeCells count="7">
    <mergeCell ref="A2:K2"/>
    <mergeCell ref="A1:K1"/>
    <mergeCell ref="B4:C4"/>
    <mergeCell ref="D4:E4"/>
    <mergeCell ref="F4:G4"/>
    <mergeCell ref="H4:I4"/>
    <mergeCell ref="J4:K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Full Menu Costing Tool</vt:lpstr>
      <vt:lpstr>Breakfast</vt:lpstr>
      <vt:lpstr>Lunch Main Dishes</vt:lpstr>
      <vt:lpstr>Lunch Sides</vt:lpstr>
      <vt:lpstr>Snacks</vt:lpstr>
      <vt:lpstr>Drinks all Meals</vt:lpstr>
      <vt:lpstr>Conversions</vt:lpstr>
    </vt:vector>
  </TitlesOfParts>
  <Manager/>
  <Company>University of Saskatchewan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Alaniz Salinas, Natalia</dc:creator>
  <cp:keywords/>
  <dc:description/>
  <cp:lastModifiedBy>Natalia Alaniz</cp:lastModifiedBy>
  <cp:revision/>
  <dcterms:created xsi:type="dcterms:W3CDTF">2022-08-29T17:04:10Z</dcterms:created>
  <dcterms:modified xsi:type="dcterms:W3CDTF">2025-08-06T06:04:59Z</dcterms:modified>
  <cp:category/>
  <cp:contentStatus/>
</cp:coreProperties>
</file>